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52" i="1"/>
  <c r="K51"/>
  <c r="J47"/>
  <c r="I47"/>
  <c r="G47"/>
  <c r="E47"/>
  <c r="C47"/>
  <c r="K46"/>
  <c r="K45"/>
  <c r="K44"/>
  <c r="K43"/>
  <c r="K42"/>
  <c r="J40"/>
  <c r="J48" s="1"/>
  <c r="I40"/>
  <c r="I48" s="1"/>
  <c r="G40"/>
  <c r="E40"/>
  <c r="E48" s="1"/>
  <c r="C40"/>
  <c r="C48" s="1"/>
  <c r="K39"/>
  <c r="K38"/>
  <c r="K37"/>
  <c r="K36"/>
  <c r="K35"/>
  <c r="K34"/>
  <c r="K33"/>
  <c r="K32"/>
  <c r="K31"/>
  <c r="J29"/>
  <c r="I29"/>
  <c r="G29"/>
  <c r="E29"/>
  <c r="E49" s="1"/>
  <c r="C29"/>
  <c r="K28"/>
  <c r="K26"/>
  <c r="K25"/>
  <c r="K23"/>
  <c r="K22"/>
  <c r="K21"/>
  <c r="K20"/>
  <c r="K19"/>
  <c r="K18"/>
  <c r="K17"/>
  <c r="K16"/>
  <c r="K15"/>
  <c r="K14"/>
  <c r="K13"/>
  <c r="K12"/>
  <c r="K11"/>
  <c r="K10"/>
  <c r="K9"/>
  <c r="K8"/>
  <c r="K29" l="1"/>
  <c r="K40"/>
  <c r="K48" s="1"/>
  <c r="G48"/>
  <c r="G49" s="1"/>
  <c r="K47"/>
  <c r="C49"/>
  <c r="J49"/>
  <c r="I49"/>
  <c r="K49" l="1"/>
</calcChain>
</file>

<file path=xl/sharedStrings.xml><?xml version="1.0" encoding="utf-8"?>
<sst xmlns="http://schemas.openxmlformats.org/spreadsheetml/2006/main" count="74" uniqueCount="66">
  <si>
    <t>k1</t>
  </si>
  <si>
    <t>Obsługa magazynów (AU.22)</t>
  </si>
  <si>
    <t>egz. pod koniec półr.</t>
  </si>
  <si>
    <t>II kl.3</t>
  </si>
  <si>
    <t>k2</t>
  </si>
  <si>
    <t>Organizacja transportu (AU.32)</t>
  </si>
  <si>
    <t xml:space="preserve">egz. pod koniec półr. </t>
  </si>
  <si>
    <t>II kl.4</t>
  </si>
  <si>
    <t>obowiązujący od roku szkol.</t>
  </si>
  <si>
    <t>2017/2018</t>
  </si>
  <si>
    <t>Lp.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</si>
  <si>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</si>
  <si>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</si>
  <si>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</si>
  <si>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</si>
  <si>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</si>
  <si>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</si>
  <si>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</si>
  <si>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</si>
  <si>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</si>
  <si>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</si>
  <si>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</si>
  <si>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</si>
  <si>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</si>
  <si>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</si>
  <si>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</si>
  <si>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</si>
  <si>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</si>
  <si>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</si>
  <si>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</si>
  <si>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</si>
  <si>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</si>
  <si>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</si>
  <si>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</si>
  <si>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 j.angielski/ j.niemiecki</t>
  </si>
  <si>
    <t>Przedmiot uzupełniający</t>
  </si>
  <si>
    <t>Historia i społeczeństwo</t>
  </si>
  <si>
    <t>Razem przedmioty ogólnokształcące</t>
  </si>
  <si>
    <t>Przedmiot zawodowy teoretyczny</t>
  </si>
  <si>
    <t>Język angielski zawodowy</t>
  </si>
  <si>
    <t>Bezpieczeństwo i higiena pracy w pracy logisyka</t>
  </si>
  <si>
    <t>Kompetencje społeczne i organizacja pracy zespołów</t>
  </si>
  <si>
    <t>Działalność gospodarcza</t>
  </si>
  <si>
    <t>Gospodarka magazynowa</t>
  </si>
  <si>
    <t>Magazyny przyprodukcyjne</t>
  </si>
  <si>
    <t>Magazyny dystrybucyjne</t>
  </si>
  <si>
    <t>Logistyka transportu</t>
  </si>
  <si>
    <t>Usługi logistyczno-transportowe</t>
  </si>
  <si>
    <t>Razem przedmioty zawodowe teoretyczne</t>
  </si>
  <si>
    <t>Przedmiot zawodowy praktyczny</t>
  </si>
  <si>
    <r>
      <t xml:space="preserve">Procesy magazynowe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</si>
  <si>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Organizacja prac magazynowych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</si>
  <si>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</si>
  <si>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</si>
  <si>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</si>
  <si>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</si>
  <si>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</si>
  <si>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*</t>
  </si>
  <si>
    <t>Religia*</t>
  </si>
  <si>
    <t>Wychowanie do życia w rodzinie*</t>
  </si>
  <si>
    <t>Uwagi:</t>
  </si>
  <si>
    <t>zgodnie z odrębnymi przepisami</t>
  </si>
  <si>
    <t>Plan nauczania oddziału 4 TLg - technik logistyk - symbol 333107</t>
  </si>
  <si>
    <r>
      <t xml:space="preserve">Procesy transportowe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</si>
  <si>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Procesy magazynowo-spedycyjne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</si>
  <si>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1) Podział na grupy (do 15 uczniów)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</si>
</sst>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0"/>
      <color indexed="8"/>
      <name val="Arial CE"/>
      <charset val="238"/>
    </font>
    <font>
      <sz val="12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righ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" fontId="8" fillId="0" borderId="3" xfId="1" applyNumberFormat="1" applyFont="1" applyFill="1" applyBorder="1" applyAlignment="1">
      <alignment horizontal="right" vertical="center" wrapText="1"/>
    </xf>
    <xf numFmtId="1" fontId="8" fillId="0" borderId="5" xfId="1" applyNumberFormat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right" vertical="center" wrapText="1"/>
    </xf>
    <xf numFmtId="1" fontId="2" fillId="0" borderId="18" xfId="1" applyNumberFormat="1" applyFont="1" applyFill="1" applyBorder="1" applyAlignment="1">
      <alignment horizontal="right" vertical="center" wrapText="1"/>
    </xf>
    <xf numFmtId="1" fontId="8" fillId="0" borderId="6" xfId="1" applyNumberFormat="1" applyFont="1" applyFill="1" applyBorder="1" applyAlignment="1">
      <alignment horizontal="right" vertical="center" wrapText="1"/>
    </xf>
    <xf numFmtId="0" fontId="8" fillId="0" borderId="3" xfId="1" applyNumberFormat="1" applyFont="1" applyFill="1" applyBorder="1" applyAlignment="1">
      <alignment horizontal="right" vertic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right" vertical="center" wrapText="1"/>
    </xf>
    <xf numFmtId="49" fontId="8" fillId="0" borderId="6" xfId="1" applyNumberFormat="1" applyFont="1" applyFill="1" applyBorder="1" applyAlignment="1">
      <alignment horizontal="right" vertical="center" wrapText="1"/>
    </xf>
    <xf numFmtId="49" fontId="2" fillId="0" borderId="19" xfId="1" applyNumberFormat="1" applyFont="1" applyFill="1" applyBorder="1" applyAlignment="1">
      <alignment horizontal="left" vertical="center" wrapText="1"/>
    </xf>
    <xf numFmtId="1" fontId="8" fillId="0" borderId="20" xfId="1" applyNumberFormat="1" applyFont="1" applyFill="1" applyBorder="1" applyAlignment="1">
      <alignment horizontal="right" vertical="center" wrapText="1"/>
    </xf>
    <xf numFmtId="1" fontId="8" fillId="0" borderId="19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9" fillId="0" borderId="21" xfId="1" applyNumberFormat="1" applyFont="1" applyFill="1" applyBorder="1" applyAlignment="1">
      <alignment horizontal="left" vertical="center" wrapText="1"/>
    </xf>
    <xf numFmtId="164" fontId="10" fillId="0" borderId="22" xfId="1" applyNumberFormat="1" applyFont="1" applyFill="1" applyBorder="1" applyAlignment="1">
      <alignment vertical="center" wrapText="1"/>
    </xf>
    <xf numFmtId="164" fontId="10" fillId="0" borderId="21" xfId="1" applyNumberFormat="1" applyFont="1" applyFill="1" applyBorder="1" applyAlignment="1">
      <alignment vertical="center" wrapText="1"/>
    </xf>
    <xf numFmtId="164" fontId="9" fillId="0" borderId="23" xfId="1" applyNumberFormat="1" applyFont="1" applyFill="1" applyBorder="1" applyAlignment="1">
      <alignment horizontal="right" vertical="center" wrapText="1"/>
    </xf>
    <xf numFmtId="49" fontId="2" fillId="0" borderId="17" xfId="1" applyNumberFormat="1" applyFont="1" applyFill="1" applyBorder="1" applyAlignment="1">
      <alignment horizontal="left" vertical="center" wrapText="1"/>
    </xf>
    <xf numFmtId="1" fontId="8" fillId="0" borderId="24" xfId="1" applyNumberFormat="1" applyFont="1" applyFill="1" applyBorder="1" applyAlignment="1">
      <alignment horizontal="right" vertical="center" wrapText="1"/>
    </xf>
    <xf numFmtId="1" fontId="8" fillId="0" borderId="17" xfId="1" applyNumberFormat="1" applyFont="1" applyFill="1" applyBorder="1" applyAlignment="1">
      <alignment horizontal="left" vertical="center" wrapText="1"/>
    </xf>
    <xf numFmtId="1" fontId="8" fillId="0" borderId="6" xfId="1" applyNumberFormat="1" applyFont="1" applyFill="1" applyBorder="1" applyAlignment="1">
      <alignment vertical="center" wrapText="1"/>
    </xf>
    <xf numFmtId="164" fontId="2" fillId="0" borderId="16" xfId="1" applyNumberFormat="1" applyFont="1" applyFill="1" applyBorder="1" applyAlignment="1">
      <alignment horizontal="right" vertical="center" wrapText="1"/>
    </xf>
    <xf numFmtId="1" fontId="8" fillId="0" borderId="15" xfId="1" applyNumberFormat="1" applyFont="1" applyFill="1" applyBorder="1" applyAlignment="1">
      <alignment vertical="center" wrapText="1"/>
    </xf>
    <xf numFmtId="1" fontId="2" fillId="0" borderId="16" xfId="1" applyNumberFormat="1" applyFont="1" applyFill="1" applyBorder="1" applyAlignment="1">
      <alignment horizontal="right" vertical="center" wrapText="1"/>
    </xf>
    <xf numFmtId="164" fontId="10" fillId="0" borderId="23" xfId="1" applyNumberFormat="1" applyFont="1" applyFill="1" applyBorder="1" applyAlignment="1">
      <alignment vertical="center" wrapText="1"/>
    </xf>
    <xf numFmtId="1" fontId="8" fillId="0" borderId="15" xfId="1" applyNumberFormat="1" applyFont="1" applyFill="1" applyBorder="1" applyAlignment="1">
      <alignment horizontal="right" vertical="center" wrapText="1"/>
    </xf>
    <xf numFmtId="1" fontId="8" fillId="0" borderId="27" xfId="1" applyNumberFormat="1" applyFont="1" applyFill="1" applyBorder="1" applyAlignment="1">
      <alignment horizontal="right" vertical="center" wrapText="1"/>
    </xf>
    <xf numFmtId="1" fontId="8" fillId="0" borderId="19" xfId="1" applyNumberFormat="1" applyFont="1" applyFill="1" applyBorder="1" applyAlignment="1">
      <alignment horizontal="right" vertical="center" wrapText="1"/>
    </xf>
    <xf numFmtId="1" fontId="8" fillId="0" borderId="28" xfId="1" applyNumberFormat="1" applyFont="1" applyFill="1" applyBorder="1" applyAlignment="1">
      <alignment vertical="center" wrapText="1"/>
    </xf>
    <xf numFmtId="1" fontId="8" fillId="0" borderId="29" xfId="1" applyNumberFormat="1" applyFont="1" applyFill="1" applyBorder="1" applyAlignment="1">
      <alignment vertical="center" wrapText="1"/>
    </xf>
    <xf numFmtId="1" fontId="8" fillId="0" borderId="30" xfId="1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9" fontId="9" fillId="0" borderId="33" xfId="1" applyNumberFormat="1" applyFont="1" applyFill="1" applyBorder="1" applyAlignment="1">
      <alignment horizontal="right" vertical="center" wrapText="1"/>
    </xf>
    <xf numFmtId="164" fontId="10" fillId="0" borderId="34" xfId="1" applyNumberFormat="1" applyFont="1" applyFill="1" applyBorder="1" applyAlignment="1">
      <alignment vertical="center" wrapText="1"/>
    </xf>
    <xf numFmtId="164" fontId="9" fillId="0" borderId="34" xfId="1" applyNumberFormat="1" applyFont="1" applyFill="1" applyBorder="1" applyAlignment="1">
      <alignment vertical="center" wrapText="1"/>
    </xf>
    <xf numFmtId="164" fontId="9" fillId="0" borderId="35" xfId="1" applyNumberFormat="1" applyFont="1" applyFill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top"/>
    </xf>
    <xf numFmtId="164" fontId="8" fillId="0" borderId="3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left" vertical="center" wrapText="1"/>
    </xf>
    <xf numFmtId="164" fontId="8" fillId="0" borderId="6" xfId="1" applyNumberFormat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right" vertical="top"/>
    </xf>
    <xf numFmtId="49" fontId="2" fillId="0" borderId="29" xfId="1" applyNumberFormat="1" applyFont="1" applyFill="1" applyBorder="1" applyAlignment="1">
      <alignment horizontal="left" vertical="center" wrapText="1"/>
    </xf>
    <xf numFmtId="164" fontId="2" fillId="0" borderId="38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13" fillId="0" borderId="0" xfId="0" applyFont="1"/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4" fillId="0" borderId="4" xfId="0" applyFont="1" applyBorder="1"/>
    <xf numFmtId="1" fontId="2" fillId="0" borderId="36" xfId="1" applyNumberFormat="1" applyFont="1" applyFill="1" applyBorder="1" applyAlignment="1">
      <alignment horizontal="right" vertical="center" wrapText="1"/>
    </xf>
    <xf numFmtId="164" fontId="10" fillId="0" borderId="40" xfId="1" applyNumberFormat="1" applyFont="1" applyFill="1" applyBorder="1" applyAlignment="1">
      <alignment vertical="center" wrapText="1"/>
    </xf>
    <xf numFmtId="164" fontId="10" fillId="0" borderId="39" xfId="1" applyNumberFormat="1" applyFont="1" applyFill="1" applyBorder="1" applyAlignment="1">
      <alignment vertical="center" wrapText="1"/>
    </xf>
    <xf numFmtId="49" fontId="2" fillId="3" borderId="17" xfId="1" applyNumberFormat="1" applyFont="1" applyFill="1" applyBorder="1" applyAlignment="1">
      <alignment horizontal="left" vertical="center" wrapText="1"/>
    </xf>
    <xf numFmtId="164" fontId="10" fillId="3" borderId="24" xfId="1" applyNumberFormat="1" applyFont="1" applyFill="1" applyBorder="1" applyAlignment="1">
      <alignment vertical="center" wrapText="1"/>
    </xf>
    <xf numFmtId="164" fontId="10" fillId="3" borderId="17" xfId="1" applyNumberFormat="1" applyFont="1" applyFill="1" applyBorder="1" applyAlignment="1">
      <alignment vertical="center" wrapText="1"/>
    </xf>
    <xf numFmtId="164" fontId="10" fillId="3" borderId="25" xfId="1" applyNumberFormat="1" applyFont="1" applyFill="1" applyBorder="1" applyAlignment="1">
      <alignment vertical="center" wrapText="1"/>
    </xf>
    <xf numFmtId="164" fontId="9" fillId="3" borderId="26" xfId="1" applyNumberFormat="1" applyFont="1" applyFill="1" applyBorder="1" applyAlignment="1">
      <alignment horizontal="right" vertical="center" wrapText="1"/>
    </xf>
    <xf numFmtId="0" fontId="0" fillId="3" borderId="0" xfId="0" applyFill="1"/>
    <xf numFmtId="49" fontId="2" fillId="3" borderId="17" xfId="1" applyNumberFormat="1" applyFont="1" applyFill="1" applyBorder="1" applyAlignment="1">
      <alignment horizontal="right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49" fontId="2" fillId="3" borderId="16" xfId="1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49" fontId="2" fillId="3" borderId="19" xfId="1" applyNumberFormat="1" applyFont="1" applyFill="1" applyBorder="1" applyAlignment="1">
      <alignment horizontal="left" vertical="center" wrapText="1"/>
    </xf>
    <xf numFmtId="1" fontId="8" fillId="3" borderId="3" xfId="1" applyNumberFormat="1" applyFont="1" applyFill="1" applyBorder="1" applyAlignment="1">
      <alignment horizontal="right" vertical="center" wrapText="1"/>
    </xf>
    <xf numFmtId="1" fontId="8" fillId="3" borderId="5" xfId="1" applyNumberFormat="1" applyFont="1" applyFill="1" applyBorder="1" applyAlignment="1">
      <alignment horizontal="left" vertical="center" wrapText="1"/>
    </xf>
    <xf numFmtId="1" fontId="2" fillId="3" borderId="18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2" fillId="3" borderId="5" xfId="1" applyNumberFormat="1" applyFont="1" applyFill="1" applyBorder="1" applyAlignment="1">
      <alignment horizontal="left" vertical="center" wrapText="1"/>
    </xf>
    <xf numFmtId="1" fontId="8" fillId="3" borderId="17" xfId="1" applyNumberFormat="1" applyFont="1" applyFill="1" applyBorder="1" applyAlignment="1">
      <alignment horizontal="left" vertical="center" wrapText="1"/>
    </xf>
    <xf numFmtId="1" fontId="2" fillId="3" borderId="16" xfId="1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49" fontId="2" fillId="3" borderId="10" xfId="1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5" xfId="0" applyFont="1" applyFill="1" applyBorder="1"/>
    <xf numFmtId="0" fontId="2" fillId="3" borderId="17" xfId="0" applyFont="1" applyFill="1" applyBorder="1"/>
    <xf numFmtId="0" fontId="12" fillId="3" borderId="36" xfId="0" applyFont="1" applyFill="1" applyBorder="1"/>
    <xf numFmtId="49" fontId="2" fillId="0" borderId="5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left" vertical="center" wrapText="1"/>
    </xf>
    <xf numFmtId="49" fontId="5" fillId="0" borderId="4" xfId="1" applyNumberFormat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1" fontId="8" fillId="0" borderId="28" xfId="1" applyNumberFormat="1" applyFont="1" applyFill="1" applyBorder="1" applyAlignment="1">
      <alignment horizontal="center" vertical="center" wrapText="1"/>
    </xf>
    <xf numFmtId="1" fontId="8" fillId="0" borderId="29" xfId="1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5" xfId="1" applyNumberFormat="1" applyFont="1" applyFill="1" applyBorder="1" applyAlignment="1">
      <alignment horizontal="center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12" xfId="1" applyNumberFormat="1" applyFont="1" applyFill="1" applyBorder="1" applyAlignment="1">
      <alignment horizontal="center" vertical="center" wrapText="1"/>
    </xf>
    <xf numFmtId="49" fontId="2" fillId="3" borderId="13" xfId="1" applyNumberFormat="1" applyFont="1" applyFill="1" applyBorder="1" applyAlignment="1">
      <alignment horizontal="center" vertical="center" wrapText="1"/>
    </xf>
    <xf numFmtId="49" fontId="2" fillId="3" borderId="16" xfId="1" applyNumberFormat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center" vertical="center" wrapText="1"/>
    </xf>
    <xf numFmtId="1" fontId="2" fillId="3" borderId="5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43" workbookViewId="0">
      <selection activeCell="N48" sqref="N48"/>
    </sheetView>
  </sheetViews>
  <sheetFormatPr defaultRowHeight="15"/>
  <cols>
    <col min="1" max="1" width="4.7109375" customWidth="1"/>
    <col min="2" max="2" width="28.28515625" customWidth="1"/>
    <col min="11" max="11" width="14.5703125" customWidth="1"/>
  </cols>
  <sheetData>
    <row r="1" spans="1:11" ht="23.25">
      <c r="A1" s="1"/>
      <c r="B1" s="89" t="s">
        <v>62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2" t="s">
        <v>0</v>
      </c>
      <c r="B2" s="90" t="s">
        <v>1</v>
      </c>
      <c r="C2" s="91"/>
      <c r="D2" s="91"/>
      <c r="E2" s="91"/>
      <c r="F2" s="91"/>
      <c r="G2" s="92"/>
      <c r="H2" s="93" t="s">
        <v>2</v>
      </c>
      <c r="I2" s="94"/>
      <c r="J2" s="95"/>
      <c r="K2" s="3" t="s">
        <v>3</v>
      </c>
    </row>
    <row r="3" spans="1:11" ht="15.75">
      <c r="A3" s="2" t="s">
        <v>4</v>
      </c>
      <c r="B3" s="96" t="s">
        <v>5</v>
      </c>
      <c r="C3" s="97"/>
      <c r="D3" s="97"/>
      <c r="E3" s="97"/>
      <c r="F3" s="97"/>
      <c r="G3" s="98"/>
      <c r="H3" s="93" t="s">
        <v>6</v>
      </c>
      <c r="I3" s="94"/>
      <c r="J3" s="95"/>
      <c r="K3" s="3" t="s">
        <v>7</v>
      </c>
    </row>
    <row r="4" spans="1:11" ht="24" customHeight="1" thickBot="1">
      <c r="A4" s="2"/>
      <c r="B4" s="4" t="s">
        <v>8</v>
      </c>
      <c r="C4" s="88" t="s">
        <v>9</v>
      </c>
      <c r="D4" s="88"/>
      <c r="E4" s="88"/>
      <c r="F4" s="88"/>
      <c r="G4" s="88"/>
      <c r="H4" s="88"/>
      <c r="I4" s="88"/>
      <c r="J4" s="88"/>
      <c r="K4" s="88"/>
    </row>
    <row r="5" spans="1:11" ht="19.5" thickTop="1">
      <c r="A5" s="105" t="s">
        <v>10</v>
      </c>
      <c r="B5" s="108" t="s">
        <v>11</v>
      </c>
      <c r="C5" s="110" t="s">
        <v>12</v>
      </c>
      <c r="D5" s="111"/>
      <c r="E5" s="111"/>
      <c r="F5" s="111"/>
      <c r="G5" s="111"/>
      <c r="H5" s="111"/>
      <c r="I5" s="111"/>
      <c r="J5" s="112"/>
      <c r="K5" s="113" t="s">
        <v>13</v>
      </c>
    </row>
    <row r="6" spans="1:11" ht="15.75">
      <c r="A6" s="106"/>
      <c r="B6" s="109"/>
      <c r="C6" s="115">
        <v>1</v>
      </c>
      <c r="D6" s="116"/>
      <c r="E6" s="115">
        <v>2</v>
      </c>
      <c r="F6" s="116"/>
      <c r="G6" s="115">
        <v>3</v>
      </c>
      <c r="H6" s="116"/>
      <c r="I6" s="115">
        <v>4</v>
      </c>
      <c r="J6" s="116"/>
      <c r="K6" s="114"/>
    </row>
    <row r="7" spans="1:11" ht="15.75">
      <c r="A7" s="107"/>
      <c r="B7" s="67" t="s">
        <v>14</v>
      </c>
      <c r="C7" s="68" t="s">
        <v>15</v>
      </c>
      <c r="D7" s="68" t="s">
        <v>16</v>
      </c>
      <c r="E7" s="68" t="s">
        <v>15</v>
      </c>
      <c r="F7" s="68" t="s">
        <v>16</v>
      </c>
      <c r="G7" s="68" t="s">
        <v>15</v>
      </c>
      <c r="H7" s="68" t="s">
        <v>16</v>
      </c>
      <c r="I7" s="68" t="s">
        <v>15</v>
      </c>
      <c r="J7" s="68" t="s">
        <v>16</v>
      </c>
      <c r="K7" s="69" t="s">
        <v>14</v>
      </c>
    </row>
    <row r="8" spans="1:11" ht="19.5" customHeight="1">
      <c r="A8" s="2">
        <v>1</v>
      </c>
      <c r="B8" s="5" t="s">
        <v>17</v>
      </c>
      <c r="C8" s="6">
        <v>3</v>
      </c>
      <c r="D8" s="7"/>
      <c r="E8" s="6">
        <v>3</v>
      </c>
      <c r="F8" s="7"/>
      <c r="G8" s="6">
        <v>3</v>
      </c>
      <c r="H8" s="7"/>
      <c r="I8" s="8">
        <v>3</v>
      </c>
      <c r="J8" s="8">
        <v>3</v>
      </c>
      <c r="K8" s="9">
        <f>SUM(C8:H8)+((I8+J8)/2)</f>
        <v>12</v>
      </c>
    </row>
    <row r="9" spans="1:11" ht="38.25" customHeight="1">
      <c r="A9" s="2">
        <v>2</v>
      </c>
      <c r="B9" s="5" t="s">
        <v>18</v>
      </c>
      <c r="C9" s="6">
        <v>2</v>
      </c>
      <c r="D9" s="7"/>
      <c r="E9" s="6">
        <v>2</v>
      </c>
      <c r="F9" s="7"/>
      <c r="G9" s="6">
        <v>2</v>
      </c>
      <c r="H9" s="7"/>
      <c r="I9" s="10">
        <v>3</v>
      </c>
      <c r="J9" s="10">
        <v>3</v>
      </c>
      <c r="K9" s="9">
        <f t="shared" ref="K9:K23" si="0">SUM(C9:H9)+((I9+J9)/2)</f>
        <v>9</v>
      </c>
    </row>
    <row r="10" spans="1:11" ht="34.5" customHeight="1">
      <c r="A10" s="2">
        <v>3</v>
      </c>
      <c r="B10" s="5" t="s">
        <v>19</v>
      </c>
      <c r="C10" s="6">
        <v>2</v>
      </c>
      <c r="D10" s="7"/>
      <c r="E10" s="6">
        <v>1</v>
      </c>
      <c r="F10" s="7"/>
      <c r="G10" s="6">
        <v>1</v>
      </c>
      <c r="H10" s="7"/>
      <c r="I10" s="8">
        <v>2</v>
      </c>
      <c r="J10" s="8">
        <v>2</v>
      </c>
      <c r="K10" s="9">
        <f t="shared" si="0"/>
        <v>6</v>
      </c>
    </row>
    <row r="11" spans="1:11" ht="15.75">
      <c r="A11" s="2">
        <v>4</v>
      </c>
      <c r="B11" s="5" t="s">
        <v>20</v>
      </c>
      <c r="C11" s="6">
        <v>1</v>
      </c>
      <c r="D11" s="7"/>
      <c r="E11" s="6">
        <v>1</v>
      </c>
      <c r="F11" s="7"/>
      <c r="G11" s="6"/>
      <c r="H11" s="7"/>
      <c r="I11" s="10"/>
      <c r="J11" s="10"/>
      <c r="K11" s="9">
        <f t="shared" si="0"/>
        <v>2</v>
      </c>
    </row>
    <row r="12" spans="1:11" ht="19.5" customHeight="1">
      <c r="A12" s="2">
        <v>5</v>
      </c>
      <c r="B12" s="5" t="s">
        <v>21</v>
      </c>
      <c r="C12" s="11"/>
      <c r="D12" s="12"/>
      <c r="E12" s="11">
        <v>1</v>
      </c>
      <c r="F12" s="12"/>
      <c r="G12" s="6"/>
      <c r="H12" s="7"/>
      <c r="I12" s="10"/>
      <c r="J12" s="10"/>
      <c r="K12" s="9">
        <f t="shared" si="0"/>
        <v>1</v>
      </c>
    </row>
    <row r="13" spans="1:11" ht="22.5" customHeight="1">
      <c r="A13" s="2">
        <v>6</v>
      </c>
      <c r="B13" s="5" t="s">
        <v>22</v>
      </c>
      <c r="C13" s="6">
        <v>1</v>
      </c>
      <c r="D13" s="7"/>
      <c r="E13" s="11"/>
      <c r="F13" s="12"/>
      <c r="G13" s="13"/>
      <c r="H13" s="12"/>
      <c r="I13" s="14"/>
      <c r="J13" s="14"/>
      <c r="K13" s="9">
        <f t="shared" si="0"/>
        <v>1</v>
      </c>
    </row>
    <row r="14" spans="1:11" ht="17.25" customHeight="1">
      <c r="A14" s="2">
        <v>7</v>
      </c>
      <c r="B14" s="5" t="s">
        <v>23</v>
      </c>
      <c r="C14" s="6">
        <v>2</v>
      </c>
      <c r="D14" s="7"/>
      <c r="E14" s="6">
        <v>2</v>
      </c>
      <c r="F14" s="7"/>
      <c r="G14" s="11">
        <v>3</v>
      </c>
      <c r="H14" s="12"/>
      <c r="I14" s="8">
        <v>3</v>
      </c>
      <c r="J14" s="8">
        <v>3</v>
      </c>
      <c r="K14" s="9">
        <f t="shared" si="0"/>
        <v>10</v>
      </c>
    </row>
    <row r="15" spans="1:11" ht="15.75">
      <c r="A15" s="2">
        <v>8</v>
      </c>
      <c r="B15" s="5" t="s">
        <v>24</v>
      </c>
      <c r="C15" s="6">
        <v>1</v>
      </c>
      <c r="D15" s="7"/>
      <c r="E15" s="6"/>
      <c r="F15" s="7"/>
      <c r="G15" s="6"/>
      <c r="H15" s="7"/>
      <c r="I15" s="14"/>
      <c r="J15" s="14"/>
      <c r="K15" s="9">
        <f t="shared" si="0"/>
        <v>1</v>
      </c>
    </row>
    <row r="16" spans="1:11" ht="15.75">
      <c r="A16" s="2">
        <v>9</v>
      </c>
      <c r="B16" s="5" t="s">
        <v>25</v>
      </c>
      <c r="C16" s="6">
        <v>1</v>
      </c>
      <c r="D16" s="7"/>
      <c r="E16" s="6"/>
      <c r="F16" s="7"/>
      <c r="G16" s="6"/>
      <c r="H16" s="7"/>
      <c r="I16" s="8"/>
      <c r="J16" s="8"/>
      <c r="K16" s="9">
        <f t="shared" si="0"/>
        <v>1</v>
      </c>
    </row>
    <row r="17" spans="1:12" ht="15.75">
      <c r="A17" s="2">
        <v>10</v>
      </c>
      <c r="B17" s="5" t="s">
        <v>26</v>
      </c>
      <c r="C17" s="6">
        <v>1</v>
      </c>
      <c r="D17" s="7"/>
      <c r="E17" s="6"/>
      <c r="F17" s="7"/>
      <c r="G17" s="6"/>
      <c r="H17" s="7"/>
      <c r="I17" s="14"/>
      <c r="J17" s="14"/>
      <c r="K17" s="9">
        <f t="shared" si="0"/>
        <v>1</v>
      </c>
    </row>
    <row r="18" spans="1:12" ht="21.75" customHeight="1">
      <c r="A18" s="2">
        <v>11</v>
      </c>
      <c r="B18" s="5" t="s">
        <v>27</v>
      </c>
      <c r="C18" s="11">
        <v>1</v>
      </c>
      <c r="D18" s="12"/>
      <c r="E18" s="6"/>
      <c r="F18" s="7"/>
      <c r="G18" s="6"/>
      <c r="H18" s="7"/>
      <c r="I18" s="10"/>
      <c r="J18" s="10"/>
      <c r="K18" s="9">
        <f t="shared" si="0"/>
        <v>1</v>
      </c>
    </row>
    <row r="19" spans="1:12" ht="18.75" customHeight="1">
      <c r="A19" s="2">
        <v>12</v>
      </c>
      <c r="B19" s="5" t="s">
        <v>28</v>
      </c>
      <c r="C19" s="11">
        <v>1</v>
      </c>
      <c r="D19" s="12"/>
      <c r="E19" s="11">
        <v>1</v>
      </c>
      <c r="F19" s="12"/>
      <c r="G19" s="13"/>
      <c r="H19" s="12"/>
      <c r="I19" s="10"/>
      <c r="J19" s="10"/>
      <c r="K19" s="9">
        <f t="shared" si="0"/>
        <v>2</v>
      </c>
    </row>
    <row r="20" spans="1:12" ht="17.25" customHeight="1">
      <c r="A20" s="2">
        <v>13</v>
      </c>
      <c r="B20" s="5" t="s">
        <v>29</v>
      </c>
      <c r="C20" s="6">
        <v>1</v>
      </c>
      <c r="D20" s="7"/>
      <c r="E20" s="6"/>
      <c r="F20" s="7"/>
      <c r="G20" s="13"/>
      <c r="H20" s="12"/>
      <c r="I20" s="14"/>
      <c r="J20" s="14"/>
      <c r="K20" s="9">
        <f t="shared" si="0"/>
        <v>1</v>
      </c>
    </row>
    <row r="21" spans="1:12" ht="18" customHeight="1">
      <c r="A21" s="2">
        <v>14</v>
      </c>
      <c r="B21" s="5" t="s">
        <v>30</v>
      </c>
      <c r="C21" s="6">
        <v>3</v>
      </c>
      <c r="D21" s="7"/>
      <c r="E21" s="6">
        <v>3</v>
      </c>
      <c r="F21" s="7"/>
      <c r="G21" s="6">
        <v>3</v>
      </c>
      <c r="H21" s="7"/>
      <c r="I21" s="10">
        <v>3</v>
      </c>
      <c r="J21" s="10">
        <v>3</v>
      </c>
      <c r="K21" s="9">
        <f t="shared" si="0"/>
        <v>12</v>
      </c>
    </row>
    <row r="22" spans="1:12" ht="14.25" customHeight="1">
      <c r="A22" s="2">
        <v>15</v>
      </c>
      <c r="B22" s="5" t="s">
        <v>31</v>
      </c>
      <c r="C22" s="6">
        <v>1</v>
      </c>
      <c r="D22" s="7"/>
      <c r="E22" s="6"/>
      <c r="F22" s="7"/>
      <c r="G22" s="13"/>
      <c r="H22" s="12"/>
      <c r="I22" s="14"/>
      <c r="J22" s="14"/>
      <c r="K22" s="9">
        <f t="shared" si="0"/>
        <v>1</v>
      </c>
    </row>
    <row r="23" spans="1:12" ht="21" customHeight="1">
      <c r="A23" s="2">
        <v>16</v>
      </c>
      <c r="B23" s="15" t="s">
        <v>32</v>
      </c>
      <c r="C23" s="16">
        <v>1</v>
      </c>
      <c r="D23" s="17"/>
      <c r="E23" s="16">
        <v>1</v>
      </c>
      <c r="F23" s="17"/>
      <c r="G23" s="16">
        <v>1</v>
      </c>
      <c r="H23" s="17"/>
      <c r="I23" s="10">
        <v>1</v>
      </c>
      <c r="J23" s="10">
        <v>1</v>
      </c>
      <c r="K23" s="9">
        <f t="shared" si="0"/>
        <v>4</v>
      </c>
    </row>
    <row r="24" spans="1:12" ht="29.25" customHeight="1">
      <c r="A24" s="70"/>
      <c r="B24" s="71" t="s">
        <v>33</v>
      </c>
      <c r="C24" s="72"/>
      <c r="D24" s="73"/>
      <c r="E24" s="72"/>
      <c r="F24" s="73"/>
      <c r="G24" s="72"/>
      <c r="H24" s="73"/>
      <c r="I24" s="72"/>
      <c r="J24" s="73"/>
      <c r="K24" s="74"/>
    </row>
    <row r="25" spans="1:12" ht="18" customHeight="1">
      <c r="A25" s="18">
        <v>17</v>
      </c>
      <c r="B25" s="15" t="s">
        <v>27</v>
      </c>
      <c r="C25" s="6"/>
      <c r="D25" s="7"/>
      <c r="E25" s="6">
        <v>3</v>
      </c>
      <c r="F25" s="7"/>
      <c r="G25" s="6">
        <v>3</v>
      </c>
      <c r="H25" s="7"/>
      <c r="I25" s="10">
        <v>2</v>
      </c>
      <c r="J25" s="10">
        <v>2</v>
      </c>
      <c r="K25" s="9">
        <f>SUM(C25:H25)+((I25+J25)/2)</f>
        <v>8</v>
      </c>
    </row>
    <row r="26" spans="1:12" ht="40.5" customHeight="1">
      <c r="A26" s="18">
        <v>18</v>
      </c>
      <c r="B26" s="5" t="s">
        <v>34</v>
      </c>
      <c r="C26" s="6">
        <v>1</v>
      </c>
      <c r="D26" s="7"/>
      <c r="E26" s="6">
        <v>2</v>
      </c>
      <c r="F26" s="7"/>
      <c r="G26" s="6">
        <v>2</v>
      </c>
      <c r="H26" s="7"/>
      <c r="I26" s="10">
        <v>1</v>
      </c>
      <c r="J26" s="10">
        <v>1</v>
      </c>
      <c r="K26" s="9">
        <f>SUM(C26:H26)+((I26+J26)/2)</f>
        <v>6</v>
      </c>
    </row>
    <row r="27" spans="1:12" ht="17.25" customHeight="1">
      <c r="A27" s="75"/>
      <c r="B27" s="71" t="s">
        <v>35</v>
      </c>
      <c r="C27" s="72"/>
      <c r="D27" s="73"/>
      <c r="E27" s="72"/>
      <c r="F27" s="73"/>
      <c r="G27" s="72"/>
      <c r="H27" s="73"/>
      <c r="I27" s="72"/>
      <c r="J27" s="73"/>
      <c r="K27" s="74"/>
    </row>
    <row r="28" spans="1:12" ht="21.75" customHeight="1" thickBot="1">
      <c r="A28" s="18">
        <v>19</v>
      </c>
      <c r="B28" s="15" t="s">
        <v>36</v>
      </c>
      <c r="C28" s="6"/>
      <c r="D28" s="7"/>
      <c r="E28" s="6"/>
      <c r="F28" s="7"/>
      <c r="G28" s="6">
        <v>2</v>
      </c>
      <c r="H28" s="7"/>
      <c r="I28" s="10">
        <v>2</v>
      </c>
      <c r="J28" s="10">
        <v>2</v>
      </c>
      <c r="K28" s="9">
        <f>SUM(C28:H28)+((I28+J28)/2)</f>
        <v>4</v>
      </c>
    </row>
    <row r="29" spans="1:12" ht="41.25" customHeight="1" thickTop="1" thickBot="1">
      <c r="A29" s="18"/>
      <c r="B29" s="19" t="s">
        <v>37</v>
      </c>
      <c r="C29" s="20">
        <f>SUM(C8:C28)</f>
        <v>23</v>
      </c>
      <c r="D29" s="21"/>
      <c r="E29" s="20">
        <f>SUM(E8:E28)</f>
        <v>20</v>
      </c>
      <c r="F29" s="21"/>
      <c r="G29" s="20">
        <f>SUM(G8:G28)</f>
        <v>20</v>
      </c>
      <c r="H29" s="21"/>
      <c r="I29" s="20">
        <f>SUM(I8:I28)</f>
        <v>20</v>
      </c>
      <c r="J29" s="20">
        <f>SUM(J8:J28)</f>
        <v>20</v>
      </c>
      <c r="K29" s="22">
        <f>SUM(K8:K28)</f>
        <v>83</v>
      </c>
    </row>
    <row r="30" spans="1:12" ht="42.75" customHeight="1" thickTop="1">
      <c r="A30" s="75"/>
      <c r="B30" s="61" t="s">
        <v>38</v>
      </c>
      <c r="C30" s="62"/>
      <c r="D30" s="63"/>
      <c r="E30" s="62"/>
      <c r="F30" s="63"/>
      <c r="G30" s="62"/>
      <c r="H30" s="63"/>
      <c r="I30" s="62"/>
      <c r="J30" s="64"/>
      <c r="K30" s="65"/>
      <c r="L30" s="66"/>
    </row>
    <row r="31" spans="1:12" ht="22.5" customHeight="1">
      <c r="A31" s="18">
        <v>20</v>
      </c>
      <c r="B31" s="23" t="s">
        <v>39</v>
      </c>
      <c r="C31" s="24"/>
      <c r="D31" s="25"/>
      <c r="E31" s="24"/>
      <c r="F31" s="25"/>
      <c r="G31" s="24">
        <v>1</v>
      </c>
      <c r="H31" s="25"/>
      <c r="I31" s="10">
        <v>1</v>
      </c>
      <c r="J31" s="26">
        <v>1</v>
      </c>
      <c r="K31" s="27">
        <f t="shared" ref="K31:K39" si="1">SUM(C31:H31)+((I31+J31)/2)</f>
        <v>2</v>
      </c>
    </row>
    <row r="32" spans="1:12" ht="36.75" customHeight="1">
      <c r="A32" s="18">
        <v>21</v>
      </c>
      <c r="B32" s="23" t="s">
        <v>40</v>
      </c>
      <c r="C32" s="24"/>
      <c r="D32" s="25"/>
      <c r="E32" s="24">
        <v>1</v>
      </c>
      <c r="F32" s="25"/>
      <c r="G32" s="24"/>
      <c r="H32" s="25"/>
      <c r="I32" s="10"/>
      <c r="J32" s="28"/>
      <c r="K32" s="29">
        <f t="shared" si="1"/>
        <v>1</v>
      </c>
    </row>
    <row r="33" spans="1:11" ht="37.5" customHeight="1">
      <c r="A33" s="18">
        <v>22</v>
      </c>
      <c r="B33" s="23" t="s">
        <v>41</v>
      </c>
      <c r="C33" s="24">
        <v>1</v>
      </c>
      <c r="D33" s="25"/>
      <c r="E33" s="24"/>
      <c r="F33" s="25"/>
      <c r="G33" s="24"/>
      <c r="H33" s="25"/>
      <c r="I33" s="10"/>
      <c r="J33" s="28"/>
      <c r="K33" s="29">
        <f t="shared" si="1"/>
        <v>1</v>
      </c>
    </row>
    <row r="34" spans="1:11" ht="25.5" customHeight="1">
      <c r="A34" s="18">
        <v>23</v>
      </c>
      <c r="B34" s="23" t="s">
        <v>42</v>
      </c>
      <c r="C34" s="24">
        <v>1</v>
      </c>
      <c r="D34" s="25"/>
      <c r="E34" s="24"/>
      <c r="F34" s="25"/>
      <c r="G34" s="24"/>
      <c r="H34" s="25"/>
      <c r="I34" s="10"/>
      <c r="J34" s="28"/>
      <c r="K34" s="29">
        <f t="shared" si="1"/>
        <v>1</v>
      </c>
    </row>
    <row r="35" spans="1:11" ht="15.75" customHeight="1">
      <c r="A35" s="18">
        <v>24</v>
      </c>
      <c r="B35" s="5" t="s">
        <v>43</v>
      </c>
      <c r="C35" s="6">
        <v>3</v>
      </c>
      <c r="D35" s="7"/>
      <c r="E35" s="6">
        <v>3</v>
      </c>
      <c r="F35" s="7"/>
      <c r="G35" s="6"/>
      <c r="H35" s="7"/>
      <c r="I35" s="10"/>
      <c r="J35" s="28"/>
      <c r="K35" s="29">
        <f t="shared" si="1"/>
        <v>6</v>
      </c>
    </row>
    <row r="36" spans="1:11" ht="16.5" customHeight="1">
      <c r="A36" s="18">
        <v>25</v>
      </c>
      <c r="B36" s="5" t="s">
        <v>44</v>
      </c>
      <c r="C36" s="6">
        <v>2</v>
      </c>
      <c r="D36" s="7"/>
      <c r="E36" s="6">
        <v>2</v>
      </c>
      <c r="F36" s="7"/>
      <c r="G36" s="6"/>
      <c r="H36" s="7"/>
      <c r="I36" s="10"/>
      <c r="J36" s="28"/>
      <c r="K36" s="29">
        <f t="shared" si="1"/>
        <v>4</v>
      </c>
    </row>
    <row r="37" spans="1:11" ht="15" customHeight="1">
      <c r="A37" s="18">
        <v>26</v>
      </c>
      <c r="B37" s="5" t="s">
        <v>45</v>
      </c>
      <c r="C37" s="6">
        <v>2</v>
      </c>
      <c r="D37" s="7"/>
      <c r="E37" s="6">
        <v>2</v>
      </c>
      <c r="F37" s="7"/>
      <c r="G37" s="6"/>
      <c r="H37" s="7"/>
      <c r="I37" s="10"/>
      <c r="J37" s="28"/>
      <c r="K37" s="29">
        <f t="shared" si="1"/>
        <v>4</v>
      </c>
    </row>
    <row r="38" spans="1:11" ht="17.25" customHeight="1">
      <c r="A38" s="18">
        <v>27</v>
      </c>
      <c r="B38" s="5" t="s">
        <v>46</v>
      </c>
      <c r="C38" s="6"/>
      <c r="D38" s="7"/>
      <c r="E38" s="6">
        <v>1</v>
      </c>
      <c r="F38" s="7"/>
      <c r="G38" s="6">
        <v>2</v>
      </c>
      <c r="H38" s="7"/>
      <c r="I38" s="10"/>
      <c r="J38" s="28"/>
      <c r="K38" s="29">
        <f t="shared" si="1"/>
        <v>3</v>
      </c>
    </row>
    <row r="39" spans="1:11" ht="21.75" customHeight="1" thickBot="1">
      <c r="A39" s="18">
        <v>28</v>
      </c>
      <c r="B39" s="5" t="s">
        <v>47</v>
      </c>
      <c r="C39" s="6"/>
      <c r="D39" s="7"/>
      <c r="E39" s="6">
        <v>1</v>
      </c>
      <c r="F39" s="7"/>
      <c r="G39" s="6">
        <v>2</v>
      </c>
      <c r="H39" s="7"/>
      <c r="I39" s="10"/>
      <c r="J39" s="28"/>
      <c r="K39" s="29">
        <f t="shared" si="1"/>
        <v>3</v>
      </c>
    </row>
    <row r="40" spans="1:11" ht="33.75" customHeight="1" thickTop="1" thickBot="1">
      <c r="A40" s="2"/>
      <c r="B40" s="19" t="s">
        <v>48</v>
      </c>
      <c r="C40" s="20">
        <f>SUM(C31:C39)</f>
        <v>9</v>
      </c>
      <c r="D40" s="21"/>
      <c r="E40" s="20">
        <f>SUM(E31:E39)</f>
        <v>10</v>
      </c>
      <c r="F40" s="21"/>
      <c r="G40" s="20">
        <f>SUM(G31:G39)</f>
        <v>5</v>
      </c>
      <c r="H40" s="21"/>
      <c r="I40" s="20">
        <f>SUM(I31:I39)</f>
        <v>1</v>
      </c>
      <c r="J40" s="20">
        <f>SUM(J31:J39)</f>
        <v>1</v>
      </c>
      <c r="K40" s="30">
        <f>SUM(K31:K39)</f>
        <v>25</v>
      </c>
    </row>
    <row r="41" spans="1:11" ht="45" customHeight="1" thickTop="1">
      <c r="A41" s="76"/>
      <c r="B41" s="77" t="s">
        <v>49</v>
      </c>
      <c r="C41" s="72"/>
      <c r="D41" s="73"/>
      <c r="E41" s="72"/>
      <c r="F41" s="73"/>
      <c r="G41" s="72"/>
      <c r="H41" s="73"/>
      <c r="I41" s="72"/>
      <c r="J41" s="78"/>
      <c r="K41" s="79"/>
    </row>
    <row r="42" spans="1:11" ht="22.5" customHeight="1">
      <c r="A42">
        <v>29</v>
      </c>
      <c r="B42" s="5" t="s">
        <v>50</v>
      </c>
      <c r="C42" s="6">
        <v>1</v>
      </c>
      <c r="D42" s="7"/>
      <c r="E42" s="6">
        <v>2</v>
      </c>
      <c r="F42" s="7"/>
      <c r="G42" s="6">
        <v>3</v>
      </c>
      <c r="H42" s="7"/>
      <c r="I42" s="10"/>
      <c r="J42" s="10"/>
      <c r="K42" s="29">
        <f>SUM(C42:H42)+((I42+J42)/2)</f>
        <v>6</v>
      </c>
    </row>
    <row r="43" spans="1:11" ht="38.25" customHeight="1">
      <c r="A43">
        <v>30</v>
      </c>
      <c r="B43" s="5" t="s">
        <v>51</v>
      </c>
      <c r="C43" s="6"/>
      <c r="D43" s="7"/>
      <c r="E43" s="6">
        <v>3</v>
      </c>
      <c r="F43" s="7"/>
      <c r="G43" s="6">
        <v>2</v>
      </c>
      <c r="H43" s="7"/>
      <c r="I43" s="10"/>
      <c r="J43" s="31"/>
      <c r="K43" s="29">
        <f>SUM(C43:H43)+((I43+J43)/2)</f>
        <v>5</v>
      </c>
    </row>
    <row r="44" spans="1:11" ht="21.75" customHeight="1">
      <c r="A44">
        <v>31</v>
      </c>
      <c r="B44" s="87" t="s">
        <v>63</v>
      </c>
      <c r="C44" s="16"/>
      <c r="D44" s="17"/>
      <c r="E44" s="16"/>
      <c r="F44" s="17"/>
      <c r="G44" s="16">
        <v>2</v>
      </c>
      <c r="H44" s="17"/>
      <c r="I44" s="32">
        <v>6</v>
      </c>
      <c r="J44" s="10">
        <v>6</v>
      </c>
      <c r="K44" s="29">
        <f>SUM(C44:H44)+((I44+J44)/2)</f>
        <v>8</v>
      </c>
    </row>
    <row r="45" spans="1:11" ht="45" customHeight="1">
      <c r="A45">
        <v>32</v>
      </c>
      <c r="B45" s="15" t="s">
        <v>64</v>
      </c>
      <c r="C45" s="16"/>
      <c r="D45" s="17"/>
      <c r="E45" s="16"/>
      <c r="F45" s="17"/>
      <c r="G45" s="16">
        <v>2</v>
      </c>
      <c r="H45" s="17"/>
      <c r="I45" s="32">
        <v>4</v>
      </c>
      <c r="J45" s="33">
        <v>4</v>
      </c>
      <c r="K45" s="29">
        <f>SUM(C45:H45)+((I45+J45)/2)</f>
        <v>6</v>
      </c>
    </row>
    <row r="46" spans="1:11" ht="20.25" customHeight="1" thickBot="1">
      <c r="A46">
        <v>33</v>
      </c>
      <c r="B46" s="15" t="s">
        <v>52</v>
      </c>
      <c r="C46" s="100"/>
      <c r="D46" s="101"/>
      <c r="E46" s="34"/>
      <c r="F46" s="35"/>
      <c r="G46" s="34" t="s">
        <v>53</v>
      </c>
      <c r="H46" s="35"/>
      <c r="I46" s="36"/>
      <c r="J46" s="35"/>
      <c r="K46" s="58">
        <f>SUM(C46:H46)+((I46+J46)/2)</f>
        <v>0</v>
      </c>
    </row>
    <row r="47" spans="1:11" ht="52.5" customHeight="1" thickTop="1" thickBot="1">
      <c r="A47" s="2"/>
      <c r="B47" s="19" t="s">
        <v>54</v>
      </c>
      <c r="C47" s="20">
        <f>SUM(C42:C46)</f>
        <v>1</v>
      </c>
      <c r="D47" s="21"/>
      <c r="E47" s="20">
        <f>SUM(E42:E46)</f>
        <v>5</v>
      </c>
      <c r="F47" s="21"/>
      <c r="G47" s="20">
        <f>SUM(G42:G46)</f>
        <v>9</v>
      </c>
      <c r="H47" s="21"/>
      <c r="I47" s="20">
        <f>SUM(I42:I46)</f>
        <v>10</v>
      </c>
      <c r="J47" s="20">
        <f>SUM(J42:J46)</f>
        <v>10</v>
      </c>
      <c r="K47" s="60">
        <f>SUM(K42:K46)</f>
        <v>25</v>
      </c>
    </row>
    <row r="48" spans="1:11" ht="36.75" customHeight="1" thickTop="1" thickBot="1">
      <c r="A48" s="37"/>
      <c r="B48" s="19" t="s">
        <v>55</v>
      </c>
      <c r="C48" s="20">
        <f>C40+C47</f>
        <v>10</v>
      </c>
      <c r="D48" s="21"/>
      <c r="E48" s="20">
        <f>E40+E47</f>
        <v>15</v>
      </c>
      <c r="F48" s="21"/>
      <c r="G48" s="20">
        <f>G40+G47</f>
        <v>14</v>
      </c>
      <c r="H48" s="21"/>
      <c r="I48" s="20">
        <f>I40+I47</f>
        <v>11</v>
      </c>
      <c r="J48" s="20">
        <f>J40+J47</f>
        <v>11</v>
      </c>
      <c r="K48" s="59">
        <f>K40+K47</f>
        <v>50</v>
      </c>
    </row>
    <row r="49" spans="1:11" ht="24.75" customHeight="1" thickTop="1" thickBot="1">
      <c r="A49" s="38"/>
      <c r="B49" s="39" t="s">
        <v>56</v>
      </c>
      <c r="C49" s="40">
        <f>C29+C48</f>
        <v>33</v>
      </c>
      <c r="D49" s="41"/>
      <c r="E49" s="40">
        <f>E29+E48</f>
        <v>35</v>
      </c>
      <c r="F49" s="41"/>
      <c r="G49" s="40">
        <f>G29+G48</f>
        <v>34</v>
      </c>
      <c r="H49" s="41"/>
      <c r="I49" s="40">
        <f>I29+I48</f>
        <v>31</v>
      </c>
      <c r="J49" s="40">
        <f>J29+J48</f>
        <v>31</v>
      </c>
      <c r="K49" s="42">
        <f>K29+K48</f>
        <v>133</v>
      </c>
    </row>
    <row r="50" spans="1:11" ht="16.5" thickTop="1">
      <c r="A50" s="80"/>
      <c r="B50" s="81"/>
      <c r="C50" s="82"/>
      <c r="D50" s="82"/>
      <c r="E50" s="102"/>
      <c r="F50" s="102"/>
      <c r="G50" s="102"/>
      <c r="H50" s="83"/>
      <c r="I50" s="84"/>
      <c r="J50" s="85"/>
      <c r="K50" s="86"/>
    </row>
    <row r="51" spans="1:11" ht="15.75">
      <c r="A51" s="43" t="s">
        <v>57</v>
      </c>
      <c r="B51" s="5" t="s">
        <v>58</v>
      </c>
      <c r="C51" s="44">
        <v>2</v>
      </c>
      <c r="D51" s="45"/>
      <c r="E51" s="44">
        <v>2</v>
      </c>
      <c r="F51" s="45"/>
      <c r="G51" s="44">
        <v>2</v>
      </c>
      <c r="H51" s="45"/>
      <c r="I51" s="46">
        <v>1</v>
      </c>
      <c r="J51" s="47">
        <v>1</v>
      </c>
      <c r="K51" s="9">
        <f>SUM(C51:H51)+((I51+J51)/2)</f>
        <v>7</v>
      </c>
    </row>
    <row r="52" spans="1:11" ht="32.25" thickBot="1">
      <c r="A52" s="48"/>
      <c r="B52" s="49" t="s">
        <v>59</v>
      </c>
      <c r="C52" s="44">
        <v>0.5</v>
      </c>
      <c r="D52" s="45"/>
      <c r="E52" s="44">
        <v>0.5</v>
      </c>
      <c r="F52" s="45"/>
      <c r="G52" s="44">
        <v>0.5</v>
      </c>
      <c r="H52" s="45"/>
      <c r="I52" s="44"/>
      <c r="J52" s="47"/>
      <c r="K52" s="50">
        <f>SUM(C52:H52)+((I52+J52)/2)</f>
        <v>1.5</v>
      </c>
    </row>
    <row r="53" spans="1:11" ht="16.5" thickTop="1">
      <c r="B53" s="52" t="s">
        <v>60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3"/>
      <c r="B54" s="103" t="s">
        <v>61</v>
      </c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5.75">
      <c r="A55" s="54"/>
      <c r="B55" s="55" t="s">
        <v>65</v>
      </c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4"/>
      <c r="B56" s="56"/>
      <c r="C56" s="57"/>
      <c r="D56" s="57"/>
      <c r="E56" s="57"/>
      <c r="F56" s="57"/>
      <c r="G56" s="57"/>
      <c r="H56" s="57"/>
      <c r="I56" s="57"/>
      <c r="J56" s="57"/>
      <c r="K56" s="57"/>
    </row>
    <row r="57" spans="1:11">
      <c r="B57" s="99"/>
      <c r="C57" s="99"/>
      <c r="D57" s="99"/>
      <c r="E57" s="99"/>
      <c r="F57" s="99"/>
      <c r="G57" s="99"/>
      <c r="H57" s="99"/>
      <c r="I57" s="99"/>
      <c r="J57" s="99"/>
      <c r="K57" s="99"/>
    </row>
  </sheetData>
  <mergeCells count="18">
    <mergeCell ref="B57:K57"/>
    <mergeCell ref="C46:D46"/>
    <mergeCell ref="E50:G50"/>
    <mergeCell ref="B54:K54"/>
    <mergeCell ref="A5:A7"/>
    <mergeCell ref="B5:B6"/>
    <mergeCell ref="C5:J5"/>
    <mergeCell ref="K5:K6"/>
    <mergeCell ref="C6:D6"/>
    <mergeCell ref="E6:F6"/>
    <mergeCell ref="G6:H6"/>
    <mergeCell ref="I6:J6"/>
    <mergeCell ref="C4:K4"/>
    <mergeCell ref="B1:K1"/>
    <mergeCell ref="B2:G2"/>
    <mergeCell ref="H2:J2"/>
    <mergeCell ref="B3:G3"/>
    <mergeCell ref="H3:J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2020-08-14T10:08:04Z</dcterms:modified>
</cp:coreProperties>
</file>