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mechanik 1 TM" sheetId="1" r:id="rId1"/>
  </sheets>
  <definedNames>
    <definedName name="_xlnm.Print_Area" localSheetId="0">'mechanik 1 TM'!$A$1:$M$53</definedName>
  </definedNames>
  <calcPr fullCalcOnLoad="1" refMode="R1C1"/>
</workbook>
</file>

<file path=xl/sharedStrings.xml><?xml version="1.0" encoding="utf-8"?>
<sst xmlns="http://schemas.openxmlformats.org/spreadsheetml/2006/main" count="82" uniqueCount="69">
  <si>
    <t>zgodnie z odrębnymi przepisami</t>
  </si>
  <si>
    <t>*</t>
  </si>
  <si>
    <t>Uwagi:</t>
  </si>
  <si>
    <t xml:space="preserve"> Razem tygodniowo</t>
  </si>
  <si>
    <t>Wychowanie do życia w rodzinie*</t>
  </si>
  <si>
    <t>Religia*</t>
  </si>
  <si>
    <t>Razem kształcenie zawodowe</t>
  </si>
  <si>
    <t>Razem przedmioty zawodowe praktyczne</t>
  </si>
  <si>
    <t>4 tyg</t>
  </si>
  <si>
    <t>Praktyka zawodowa</t>
  </si>
  <si>
    <t>Przedmiot zawodowy praktyczny</t>
  </si>
  <si>
    <t>Razem przedmioty zawodowe teoretyczne</t>
  </si>
  <si>
    <t>Przedmiot zawodowy teoretyczny</t>
  </si>
  <si>
    <t>Informatyka</t>
  </si>
  <si>
    <t xml:space="preserve">Matematyka </t>
  </si>
  <si>
    <t>Przedmiot w zakresie rozszerzonym</t>
  </si>
  <si>
    <t>Zajęcia z wychowawcą</t>
  </si>
  <si>
    <t>Edukacja dla bezpieczeństwa</t>
  </si>
  <si>
    <t>Wychowanie fizyczne</t>
  </si>
  <si>
    <t>Podstawy przedsiębiorczości</t>
  </si>
  <si>
    <t>Geografia</t>
  </si>
  <si>
    <t>Biologia</t>
  </si>
  <si>
    <t>Chemia</t>
  </si>
  <si>
    <t>Fizyka</t>
  </si>
  <si>
    <t>Filozofia</t>
  </si>
  <si>
    <t>Wiedza o społeczeństwie</t>
  </si>
  <si>
    <t>Historia</t>
  </si>
  <si>
    <t>Język obcy II - j.niemiecki/j.angielski</t>
  </si>
  <si>
    <t>Język obcy I - j.angielski/j.niemiecki</t>
  </si>
  <si>
    <t>Język polski</t>
  </si>
  <si>
    <t>II</t>
  </si>
  <si>
    <t>I</t>
  </si>
  <si>
    <t>Suma</t>
  </si>
  <si>
    <t>klasa</t>
  </si>
  <si>
    <t>Przedmiot w zakresie podstawowym</t>
  </si>
  <si>
    <t>l.p.</t>
  </si>
  <si>
    <t>obowiązujący od roku szkol.</t>
  </si>
  <si>
    <t>K2</t>
  </si>
  <si>
    <t>K1</t>
  </si>
  <si>
    <t>2019/2020</t>
  </si>
  <si>
    <t>Razem przedmioty w zakresie podstawowym i zajęcia z wychowawcą</t>
  </si>
  <si>
    <t>IV klasa</t>
  </si>
  <si>
    <t>V klasa</t>
  </si>
  <si>
    <t>godziny z zakresu doradztwa zawodowego</t>
  </si>
  <si>
    <t xml:space="preserve">Razem </t>
  </si>
  <si>
    <t>półrocze</t>
  </si>
  <si>
    <t>półrocze II</t>
  </si>
  <si>
    <t>MEC.08. Wykonywanie i naprawa elementów maszyn, urządzeń i narzędzi</t>
  </si>
  <si>
    <t>MEC.09. Organizacja i nadzorowanie procesów produkcji maszyn i urządzeń</t>
  </si>
  <si>
    <t>półrocze I</t>
  </si>
  <si>
    <t>Bezpieczeństwo i higiena pracy</t>
  </si>
  <si>
    <t>Podstawy konstrukcji maszyn</t>
  </si>
  <si>
    <t>Technologia napraw elementów maszyn, urządzeń i narzędzi</t>
  </si>
  <si>
    <t xml:space="preserve"> </t>
  </si>
  <si>
    <t>Wykonywanie i naprawa elementów maszyn, urządzeń i narzędzi</t>
  </si>
  <si>
    <t>Podstawy technik wytwarzania</t>
  </si>
  <si>
    <t xml:space="preserve">Podstawy sterowania i regulacji maszyn </t>
  </si>
  <si>
    <t xml:space="preserve">Organizacja procesów produkcji </t>
  </si>
  <si>
    <t>"Projektowanie CAD"/ gdd</t>
  </si>
  <si>
    <t>Procesy technologii mechanicznej i wytwarzania</t>
  </si>
  <si>
    <t>3r</t>
  </si>
  <si>
    <t>2r</t>
  </si>
  <si>
    <t>10r</t>
  </si>
  <si>
    <t>Plan nauczania oddziału 2 TM - technik mechanik 311504</t>
  </si>
  <si>
    <t>Pracownia rysunku technicznego zawodowego</t>
  </si>
  <si>
    <t xml:space="preserve">Przygotowanie i kontrola procesów produkcji </t>
  </si>
  <si>
    <r>
      <t>Zajęcia praktyczne</t>
    </r>
    <r>
      <rPr>
        <vertAlign val="superscript"/>
        <sz val="12"/>
        <color indexed="8"/>
        <rFont val="Times New Roman"/>
        <family val="1"/>
      </rPr>
      <t>1)</t>
    </r>
  </si>
  <si>
    <t>Język angielski zawodowy</t>
  </si>
  <si>
    <t xml:space="preserve">podział na grupy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</si>
</sst>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5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8"/>
      <name val="Times New Roman"/>
      <family val="1"/>
    </font>
    <font>
      <i/>
      <sz val="10"/>
      <color indexed="23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color indexed="12"/>
      <name val="Times New Roman"/>
      <family val="1"/>
    </font>
    <font>
      <sz val="7"/>
      <color indexed="12"/>
      <name val="Times New Roman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double"/>
      <bottom style="double"/>
    </border>
    <border>
      <left style="thick"/>
      <right style="thin"/>
      <top style="double"/>
      <bottom style="double"/>
    </border>
    <border>
      <left style="thin"/>
      <right style="thick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/>
      <top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10" xfId="51" applyFont="1" applyBorder="1" applyAlignment="1">
      <alignment horizontal="right" vertical="top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49" fontId="8" fillId="0" borderId="11" xfId="59" applyNumberFormat="1" applyFont="1" applyFill="1" applyBorder="1" applyAlignment="1">
      <alignment horizontal="left" vertical="center" wrapText="1"/>
    </xf>
    <xf numFmtId="0" fontId="4" fillId="0" borderId="12" xfId="51" applyFont="1" applyBorder="1" applyAlignment="1">
      <alignment vertical="center"/>
      <protection/>
    </xf>
    <xf numFmtId="1" fontId="8" fillId="0" borderId="13" xfId="59" applyNumberFormat="1" applyFont="1" applyFill="1" applyBorder="1" applyAlignment="1">
      <alignment horizontal="right" vertical="center" wrapText="1"/>
    </xf>
    <xf numFmtId="49" fontId="8" fillId="0" borderId="14" xfId="59" applyNumberFormat="1" applyFont="1" applyFill="1" applyBorder="1" applyAlignment="1">
      <alignment horizontal="left" vertical="center" wrapText="1"/>
    </xf>
    <xf numFmtId="0" fontId="4" fillId="0" borderId="15" xfId="51" applyFont="1" applyBorder="1" applyAlignment="1">
      <alignment vertical="center"/>
      <protection/>
    </xf>
    <xf numFmtId="0" fontId="4" fillId="0" borderId="16" xfId="51" applyFont="1" applyBorder="1" applyAlignment="1">
      <alignment vertical="center"/>
      <protection/>
    </xf>
    <xf numFmtId="49" fontId="7" fillId="0" borderId="17" xfId="59" applyNumberFormat="1" applyFont="1" applyFill="1" applyBorder="1" applyAlignment="1">
      <alignment horizontal="left" vertical="center" wrapText="1"/>
    </xf>
    <xf numFmtId="49" fontId="7" fillId="0" borderId="18" xfId="59" applyNumberFormat="1" applyFont="1" applyFill="1" applyBorder="1" applyAlignment="1">
      <alignment horizontal="left" vertical="center" wrapText="1"/>
    </xf>
    <xf numFmtId="1" fontId="8" fillId="0" borderId="19" xfId="59" applyNumberFormat="1" applyFont="1" applyFill="1" applyBorder="1" applyAlignment="1">
      <alignment horizontal="right" vertical="center" wrapText="1"/>
    </xf>
    <xf numFmtId="1" fontId="9" fillId="0" borderId="11" xfId="59" applyNumberFormat="1" applyFont="1" applyFill="1" applyBorder="1" applyAlignment="1">
      <alignment vertical="center" wrapText="1"/>
    </xf>
    <xf numFmtId="49" fontId="8" fillId="0" borderId="20" xfId="59" applyNumberFormat="1" applyFont="1" applyFill="1" applyBorder="1" applyAlignment="1">
      <alignment horizontal="left" vertical="center" wrapText="1"/>
    </xf>
    <xf numFmtId="0" fontId="2" fillId="0" borderId="21" xfId="51" applyBorder="1">
      <alignment/>
      <protection/>
    </xf>
    <xf numFmtId="1" fontId="9" fillId="33" borderId="14" xfId="59" applyNumberFormat="1" applyFont="1" applyFill="1" applyBorder="1" applyAlignment="1">
      <alignment horizontal="left" vertical="center" wrapText="1"/>
    </xf>
    <xf numFmtId="1" fontId="9" fillId="33" borderId="22" xfId="59" applyNumberFormat="1" applyFont="1" applyFill="1" applyBorder="1" applyAlignment="1">
      <alignment horizontal="right" vertical="center" wrapText="1"/>
    </xf>
    <xf numFmtId="1" fontId="9" fillId="33" borderId="23" xfId="59" applyNumberFormat="1" applyFont="1" applyFill="1" applyBorder="1" applyAlignment="1">
      <alignment horizontal="left" vertical="center" wrapText="1"/>
    </xf>
    <xf numFmtId="1" fontId="9" fillId="33" borderId="24" xfId="59" applyNumberFormat="1" applyFont="1" applyFill="1" applyBorder="1" applyAlignment="1">
      <alignment horizontal="left" vertical="center" wrapText="1"/>
    </xf>
    <xf numFmtId="49" fontId="8" fillId="33" borderId="14" xfId="59" applyNumberFormat="1" applyFont="1" applyFill="1" applyBorder="1" applyAlignment="1">
      <alignment horizontal="left" vertical="center" wrapText="1"/>
    </xf>
    <xf numFmtId="0" fontId="4" fillId="33" borderId="15" xfId="51" applyFont="1" applyFill="1" applyBorder="1" applyAlignment="1">
      <alignment vertical="center"/>
      <protection/>
    </xf>
    <xf numFmtId="0" fontId="4" fillId="0" borderId="25" xfId="51" applyFont="1" applyBorder="1" applyAlignment="1">
      <alignment vertical="center"/>
      <protection/>
    </xf>
    <xf numFmtId="49" fontId="8" fillId="0" borderId="10" xfId="59" applyNumberFormat="1" applyFont="1" applyFill="1" applyBorder="1" applyAlignment="1">
      <alignment horizontal="left" vertical="center" wrapText="1"/>
    </xf>
    <xf numFmtId="49" fontId="8" fillId="33" borderId="20" xfId="59" applyNumberFormat="1" applyFont="1" applyFill="1" applyBorder="1" applyAlignment="1">
      <alignment horizontal="left" vertical="center" wrapText="1"/>
    </xf>
    <xf numFmtId="49" fontId="8" fillId="33" borderId="19" xfId="59" applyNumberFormat="1" applyFont="1" applyFill="1" applyBorder="1" applyAlignment="1">
      <alignment horizontal="center" vertical="center" wrapText="1"/>
    </xf>
    <xf numFmtId="1" fontId="8" fillId="33" borderId="21" xfId="59" applyNumberFormat="1" applyFont="1" applyFill="1" applyBorder="1" applyAlignment="1">
      <alignment horizontal="center" vertical="center" wrapText="1"/>
    </xf>
    <xf numFmtId="1" fontId="8" fillId="33" borderId="26" xfId="59" applyNumberFormat="1" applyFont="1" applyFill="1" applyBorder="1" applyAlignment="1">
      <alignment horizontal="center" vertical="center" wrapText="1"/>
    </xf>
    <xf numFmtId="49" fontId="8" fillId="33" borderId="10" xfId="59" applyNumberFormat="1" applyFont="1" applyFill="1" applyBorder="1" applyAlignment="1">
      <alignment horizontal="right" vertical="center" wrapText="1"/>
    </xf>
    <xf numFmtId="49" fontId="8" fillId="33" borderId="25" xfId="59" applyNumberFormat="1" applyFont="1" applyFill="1" applyBorder="1" applyAlignment="1">
      <alignment horizontal="center" vertical="center" wrapText="1"/>
    </xf>
    <xf numFmtId="49" fontId="14" fillId="0" borderId="0" xfId="59" applyNumberFormat="1" applyFont="1" applyFill="1" applyBorder="1" applyAlignment="1">
      <alignment horizontal="right" vertical="center" wrapText="1"/>
    </xf>
    <xf numFmtId="0" fontId="8" fillId="0" borderId="21" xfId="51" applyFont="1" applyBorder="1" applyAlignment="1">
      <alignment horizontal="left" vertical="center"/>
      <protection/>
    </xf>
    <xf numFmtId="0" fontId="11" fillId="0" borderId="21" xfId="51" applyFont="1" applyBorder="1" applyAlignment="1">
      <alignment horizontal="left" vertical="center"/>
      <protection/>
    </xf>
    <xf numFmtId="1" fontId="9" fillId="0" borderId="22" xfId="59" applyNumberFormat="1" applyFont="1" applyFill="1" applyBorder="1" applyAlignment="1">
      <alignment horizontal="center" vertical="center" wrapText="1"/>
    </xf>
    <xf numFmtId="49" fontId="8" fillId="33" borderId="27" xfId="59" applyNumberFormat="1" applyFont="1" applyFill="1" applyBorder="1" applyAlignment="1">
      <alignment horizontal="center" vertical="center" wrapText="1"/>
    </xf>
    <xf numFmtId="164" fontId="10" fillId="0" borderId="28" xfId="59" applyNumberFormat="1" applyFont="1" applyFill="1" applyBorder="1" applyAlignment="1">
      <alignment horizontal="center" vertical="center" wrapText="1"/>
    </xf>
    <xf numFmtId="1" fontId="9" fillId="0" borderId="22" xfId="59" applyNumberFormat="1" applyFont="1" applyFill="1" applyBorder="1" applyAlignment="1">
      <alignment vertical="center" wrapText="1"/>
    </xf>
    <xf numFmtId="1" fontId="9" fillId="0" borderId="14" xfId="59" applyNumberFormat="1" applyFont="1" applyFill="1" applyBorder="1" applyAlignment="1">
      <alignment vertical="center" wrapText="1"/>
    </xf>
    <xf numFmtId="1" fontId="9" fillId="33" borderId="22" xfId="59" applyNumberFormat="1" applyFont="1" applyFill="1" applyBorder="1" applyAlignment="1">
      <alignment vertical="center" wrapText="1"/>
    </xf>
    <xf numFmtId="1" fontId="9" fillId="33" borderId="14" xfId="59" applyNumberFormat="1" applyFont="1" applyFill="1" applyBorder="1" applyAlignment="1">
      <alignment vertical="center" wrapText="1"/>
    </xf>
    <xf numFmtId="164" fontId="10" fillId="0" borderId="28" xfId="59" applyNumberFormat="1" applyFont="1" applyFill="1" applyBorder="1" applyAlignment="1">
      <alignment vertical="center" wrapText="1"/>
    </xf>
    <xf numFmtId="0" fontId="9" fillId="0" borderId="21" xfId="59" applyNumberFormat="1" applyFont="1" applyFill="1" applyBorder="1" applyAlignment="1">
      <alignment horizontal="right" vertical="center" wrapText="1"/>
    </xf>
    <xf numFmtId="1" fontId="9" fillId="0" borderId="21" xfId="59" applyNumberFormat="1" applyFont="1" applyFill="1" applyBorder="1" applyAlignment="1">
      <alignment horizontal="right" vertical="center" wrapText="1"/>
    </xf>
    <xf numFmtId="49" fontId="9" fillId="0" borderId="21" xfId="59" applyNumberFormat="1" applyFont="1" applyFill="1" applyBorder="1" applyAlignment="1">
      <alignment horizontal="right" vertical="center" wrapText="1"/>
    </xf>
    <xf numFmtId="1" fontId="9" fillId="0" borderId="21" xfId="59" applyNumberFormat="1" applyFont="1" applyFill="1" applyBorder="1" applyAlignment="1">
      <alignment vertical="center" wrapText="1"/>
    </xf>
    <xf numFmtId="1" fontId="9" fillId="0" borderId="27" xfId="59" applyNumberFormat="1" applyFont="1" applyFill="1" applyBorder="1" applyAlignment="1">
      <alignment vertical="center" wrapText="1"/>
    </xf>
    <xf numFmtId="1" fontId="9" fillId="33" borderId="10" xfId="59" applyNumberFormat="1" applyFont="1" applyFill="1" applyBorder="1" applyAlignment="1">
      <alignment horizontal="left" vertical="center" wrapText="1"/>
    </xf>
    <xf numFmtId="1" fontId="9" fillId="0" borderId="27" xfId="59" applyNumberFormat="1" applyFont="1" applyFill="1" applyBorder="1" applyAlignment="1">
      <alignment horizontal="right" vertical="center" wrapText="1"/>
    </xf>
    <xf numFmtId="1" fontId="9" fillId="0" borderId="29" xfId="59" applyNumberFormat="1" applyFont="1" applyFill="1" applyBorder="1" applyAlignment="1">
      <alignment vertical="center" wrapText="1"/>
    </xf>
    <xf numFmtId="0" fontId="9" fillId="0" borderId="21" xfId="59" applyNumberFormat="1" applyFont="1" applyFill="1" applyBorder="1" applyAlignment="1">
      <alignment horizontal="center" vertical="center" wrapText="1"/>
    </xf>
    <xf numFmtId="1" fontId="9" fillId="0" borderId="21" xfId="59" applyNumberFormat="1" applyFont="1" applyFill="1" applyBorder="1" applyAlignment="1">
      <alignment horizontal="center" vertical="center" wrapText="1"/>
    </xf>
    <xf numFmtId="49" fontId="8" fillId="33" borderId="30" xfId="59" applyNumberFormat="1" applyFont="1" applyFill="1" applyBorder="1" applyAlignment="1">
      <alignment horizontal="center" vertical="center" wrapText="1"/>
    </xf>
    <xf numFmtId="49" fontId="7" fillId="0" borderId="31" xfId="59" applyNumberFormat="1" applyFont="1" applyFill="1" applyBorder="1" applyAlignment="1">
      <alignment horizontal="left" vertical="center" wrapText="1"/>
    </xf>
    <xf numFmtId="164" fontId="10" fillId="0" borderId="32" xfId="59" applyNumberFormat="1" applyFont="1" applyFill="1" applyBorder="1" applyAlignment="1">
      <alignment horizontal="center" vertical="center" wrapText="1"/>
    </xf>
    <xf numFmtId="49" fontId="8" fillId="0" borderId="21" xfId="59" applyNumberFormat="1" applyFont="1" applyFill="1" applyBorder="1" applyAlignment="1">
      <alignment horizontal="left" vertical="center" wrapText="1"/>
    </xf>
    <xf numFmtId="49" fontId="8" fillId="33" borderId="21" xfId="59" applyNumberFormat="1" applyFont="1" applyFill="1" applyBorder="1" applyAlignment="1">
      <alignment horizontal="left" vertical="center" wrapText="1"/>
    </xf>
    <xf numFmtId="1" fontId="9" fillId="33" borderId="33" xfId="59" applyNumberFormat="1" applyFont="1" applyFill="1" applyBorder="1" applyAlignment="1">
      <alignment vertical="center" wrapText="1"/>
    </xf>
    <xf numFmtId="1" fontId="9" fillId="33" borderId="10" xfId="59" applyNumberFormat="1" applyFont="1" applyFill="1" applyBorder="1" applyAlignment="1">
      <alignment vertical="center" wrapText="1"/>
    </xf>
    <xf numFmtId="164" fontId="9" fillId="0" borderId="21" xfId="59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1" fontId="8" fillId="0" borderId="34" xfId="59" applyNumberFormat="1" applyFont="1" applyFill="1" applyBorder="1" applyAlignment="1">
      <alignment horizontal="right" vertical="center" wrapText="1"/>
    </xf>
    <xf numFmtId="1" fontId="7" fillId="0" borderId="35" xfId="59" applyNumberFormat="1" applyFont="1" applyFill="1" applyBorder="1" applyAlignment="1">
      <alignment horizontal="right" vertical="center" wrapText="1"/>
    </xf>
    <xf numFmtId="1" fontId="9" fillId="33" borderId="36" xfId="59" applyNumberFormat="1" applyFont="1" applyFill="1" applyBorder="1" applyAlignment="1">
      <alignment horizontal="left" vertical="center" wrapText="1"/>
    </xf>
    <xf numFmtId="1" fontId="8" fillId="0" borderId="36" xfId="59" applyNumberFormat="1" applyFont="1" applyFill="1" applyBorder="1" applyAlignment="1">
      <alignment horizontal="right" vertical="center" wrapText="1"/>
    </xf>
    <xf numFmtId="1" fontId="9" fillId="33" borderId="37" xfId="59" applyNumberFormat="1" applyFont="1" applyFill="1" applyBorder="1" applyAlignment="1">
      <alignment horizontal="left" vertical="center" wrapText="1"/>
    </xf>
    <xf numFmtId="164" fontId="9" fillId="0" borderId="22" xfId="59" applyNumberFormat="1" applyFont="1" applyFill="1" applyBorder="1" applyAlignment="1">
      <alignment horizontal="center" vertical="center" wrapText="1"/>
    </xf>
    <xf numFmtId="0" fontId="26" fillId="0" borderId="21" xfId="51" applyFont="1" applyBorder="1">
      <alignment/>
      <protection/>
    </xf>
    <xf numFmtId="164" fontId="26" fillId="0" borderId="21" xfId="51" applyNumberFormat="1" applyFont="1" applyBorder="1">
      <alignment/>
      <protection/>
    </xf>
    <xf numFmtId="1" fontId="7" fillId="0" borderId="34" xfId="59" applyNumberFormat="1" applyFont="1" applyFill="1" applyBorder="1" applyAlignment="1">
      <alignment horizontal="right" vertical="center" wrapText="1"/>
    </xf>
    <xf numFmtId="0" fontId="4" fillId="0" borderId="38" xfId="51" applyFont="1" applyBorder="1" applyAlignment="1">
      <alignment vertical="center"/>
      <protection/>
    </xf>
    <xf numFmtId="164" fontId="9" fillId="0" borderId="39" xfId="59" applyNumberFormat="1" applyFont="1" applyFill="1" applyBorder="1" applyAlignment="1">
      <alignment horizontal="center" vertical="center" wrapText="1"/>
    </xf>
    <xf numFmtId="164" fontId="9" fillId="0" borderId="20" xfId="59" applyNumberFormat="1" applyFont="1" applyFill="1" applyBorder="1" applyAlignment="1">
      <alignment horizontal="center" vertical="center" wrapText="1"/>
    </xf>
    <xf numFmtId="1" fontId="7" fillId="34" borderId="21" xfId="59" applyNumberFormat="1" applyFont="1" applyFill="1" applyBorder="1" applyAlignment="1">
      <alignment horizontal="right" vertical="center" wrapText="1"/>
    </xf>
    <xf numFmtId="1" fontId="7" fillId="35" borderId="21" xfId="59" applyNumberFormat="1" applyFont="1" applyFill="1" applyBorder="1" applyAlignment="1">
      <alignment horizontal="right" vertical="center" wrapText="1"/>
    </xf>
    <xf numFmtId="49" fontId="7" fillId="34" borderId="14" xfId="59" applyNumberFormat="1" applyFont="1" applyFill="1" applyBorder="1" applyAlignment="1">
      <alignment horizontal="right" vertical="center" wrapText="1"/>
    </xf>
    <xf numFmtId="164" fontId="10" fillId="34" borderId="22" xfId="59" applyNumberFormat="1" applyFont="1" applyFill="1" applyBorder="1" applyAlignment="1">
      <alignment horizontal="center" vertical="center" wrapText="1"/>
    </xf>
    <xf numFmtId="164" fontId="10" fillId="34" borderId="14" xfId="59" applyNumberFormat="1" applyFont="1" applyFill="1" applyBorder="1" applyAlignment="1">
      <alignment horizontal="center" vertical="center" wrapText="1"/>
    </xf>
    <xf numFmtId="49" fontId="7" fillId="0" borderId="21" xfId="59" applyNumberFormat="1" applyFont="1" applyFill="1" applyBorder="1" applyAlignment="1">
      <alignment horizontal="left" vertical="center" wrapText="1"/>
    </xf>
    <xf numFmtId="1" fontId="9" fillId="0" borderId="26" xfId="59" applyNumberFormat="1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49" fontId="8" fillId="0" borderId="21" xfId="59" applyNumberFormat="1" applyFont="1" applyFill="1" applyBorder="1" applyAlignment="1">
      <alignment vertical="center" wrapText="1"/>
    </xf>
    <xf numFmtId="1" fontId="7" fillId="34" borderId="13" xfId="59" applyNumberFormat="1" applyFont="1" applyFill="1" applyBorder="1" applyAlignment="1">
      <alignment horizontal="right" vertical="center" wrapText="1"/>
    </xf>
    <xf numFmtId="1" fontId="9" fillId="33" borderId="40" xfId="59" applyNumberFormat="1" applyFont="1" applyFill="1" applyBorder="1" applyAlignment="1">
      <alignment horizontal="right" vertical="center" wrapText="1"/>
    </xf>
    <xf numFmtId="1" fontId="10" fillId="0" borderId="41" xfId="59" applyNumberFormat="1" applyFont="1" applyFill="1" applyBorder="1" applyAlignment="1">
      <alignment vertical="center" wrapText="1"/>
    </xf>
    <xf numFmtId="1" fontId="10" fillId="0" borderId="41" xfId="59" applyNumberFormat="1" applyFont="1" applyFill="1" applyBorder="1" applyAlignment="1">
      <alignment horizontal="right" vertical="center" wrapText="1"/>
    </xf>
    <xf numFmtId="1" fontId="10" fillId="34" borderId="22" xfId="59" applyNumberFormat="1" applyFont="1" applyFill="1" applyBorder="1" applyAlignment="1">
      <alignment horizontal="center" vertical="center" wrapText="1"/>
    </xf>
    <xf numFmtId="164" fontId="8" fillId="0" borderId="13" xfId="59" applyNumberFormat="1" applyFont="1" applyFill="1" applyBorder="1" applyAlignment="1">
      <alignment horizontal="right" vertical="center" wrapText="1"/>
    </xf>
    <xf numFmtId="0" fontId="2" fillId="0" borderId="42" xfId="51" applyBorder="1">
      <alignment/>
      <protection/>
    </xf>
    <xf numFmtId="0" fontId="2" fillId="0" borderId="20" xfId="51" applyBorder="1">
      <alignment/>
      <protection/>
    </xf>
    <xf numFmtId="0" fontId="12" fillId="0" borderId="14" xfId="59" applyNumberFormat="1" applyFont="1" applyFill="1" applyBorder="1" applyAlignment="1">
      <alignment horizontal="left" vertical="center" wrapText="1"/>
    </xf>
    <xf numFmtId="1" fontId="9" fillId="0" borderId="22" xfId="59" applyNumberFormat="1" applyFont="1" applyFill="1" applyBorder="1" applyAlignment="1">
      <alignment horizontal="center" vertical="center" wrapText="1"/>
    </xf>
    <xf numFmtId="1" fontId="9" fillId="0" borderId="14" xfId="59" applyNumberFormat="1" applyFont="1" applyFill="1" applyBorder="1" applyAlignment="1">
      <alignment horizontal="center" vertical="center" wrapText="1"/>
    </xf>
    <xf numFmtId="49" fontId="15" fillId="0" borderId="0" xfId="59" applyNumberFormat="1" applyFont="1" applyFill="1" applyBorder="1" applyAlignment="1">
      <alignment horizontal="center" vertical="center" wrapText="1"/>
    </xf>
    <xf numFmtId="49" fontId="13" fillId="0" borderId="22" xfId="59" applyNumberFormat="1" applyFont="1" applyFill="1" applyBorder="1" applyAlignment="1">
      <alignment horizontal="left" vertical="center" wrapText="1"/>
    </xf>
    <xf numFmtId="49" fontId="13" fillId="0" borderId="23" xfId="59" applyNumberFormat="1" applyFont="1" applyFill="1" applyBorder="1" applyAlignment="1">
      <alignment horizontal="left" vertical="center" wrapText="1"/>
    </xf>
    <xf numFmtId="49" fontId="13" fillId="0" borderId="14" xfId="59" applyNumberFormat="1" applyFont="1" applyFill="1" applyBorder="1" applyAlignment="1">
      <alignment horizontal="left" vertical="center" wrapText="1"/>
    </xf>
    <xf numFmtId="49" fontId="14" fillId="0" borderId="0" xfId="59" applyNumberFormat="1" applyFont="1" applyFill="1" applyBorder="1" applyAlignment="1">
      <alignment horizontal="left" vertical="center" wrapText="1"/>
    </xf>
    <xf numFmtId="49" fontId="8" fillId="33" borderId="43" xfId="59" applyNumberFormat="1" applyFont="1" applyFill="1" applyBorder="1" applyAlignment="1">
      <alignment horizontal="center" vertical="center" wrapText="1"/>
    </xf>
    <xf numFmtId="49" fontId="8" fillId="33" borderId="25" xfId="59" applyNumberFormat="1" applyFont="1" applyFill="1" applyBorder="1" applyAlignment="1">
      <alignment horizontal="center" vertical="center" wrapText="1"/>
    </xf>
    <xf numFmtId="49" fontId="8" fillId="33" borderId="44" xfId="59" applyNumberFormat="1" applyFont="1" applyFill="1" applyBorder="1" applyAlignment="1">
      <alignment horizontal="center" vertical="center" wrapText="1"/>
    </xf>
    <xf numFmtId="49" fontId="8" fillId="33" borderId="27" xfId="59" applyNumberFormat="1" applyFont="1" applyFill="1" applyBorder="1" applyAlignment="1">
      <alignment horizontal="center" vertical="center" wrapText="1"/>
    </xf>
    <xf numFmtId="49" fontId="13" fillId="33" borderId="45" xfId="59" applyNumberFormat="1" applyFont="1" applyFill="1" applyBorder="1" applyAlignment="1">
      <alignment horizontal="center" vertical="center" wrapText="1"/>
    </xf>
    <xf numFmtId="49" fontId="13" fillId="33" borderId="46" xfId="59" applyNumberFormat="1" applyFont="1" applyFill="1" applyBorder="1" applyAlignment="1">
      <alignment horizontal="center" vertical="center" wrapText="1"/>
    </xf>
    <xf numFmtId="49" fontId="13" fillId="33" borderId="47" xfId="59" applyNumberFormat="1" applyFont="1" applyFill="1" applyBorder="1" applyAlignment="1">
      <alignment horizontal="center" vertical="center" wrapText="1"/>
    </xf>
    <xf numFmtId="1" fontId="8" fillId="33" borderId="33" xfId="59" applyNumberFormat="1" applyFont="1" applyFill="1" applyBorder="1" applyAlignment="1">
      <alignment horizontal="center" vertical="center" wrapText="1"/>
    </xf>
    <xf numFmtId="1" fontId="8" fillId="33" borderId="10" xfId="59" applyNumberFormat="1" applyFont="1" applyFill="1" applyBorder="1" applyAlignment="1">
      <alignment horizontal="center" vertical="center" wrapText="1"/>
    </xf>
    <xf numFmtId="1" fontId="9" fillId="0" borderId="48" xfId="59" applyNumberFormat="1" applyFont="1" applyFill="1" applyBorder="1" applyAlignment="1">
      <alignment horizontal="center" vertical="center" wrapText="1"/>
    </xf>
    <xf numFmtId="1" fontId="9" fillId="0" borderId="11" xfId="59" applyNumberFormat="1" applyFont="1" applyFill="1" applyBorder="1" applyAlignment="1">
      <alignment horizontal="center" vertical="center" wrapText="1"/>
    </xf>
    <xf numFmtId="164" fontId="10" fillId="0" borderId="32" xfId="59" applyNumberFormat="1" applyFont="1" applyFill="1" applyBorder="1" applyAlignment="1">
      <alignment horizontal="center" vertical="center" wrapText="1"/>
    </xf>
    <xf numFmtId="164" fontId="10" fillId="0" borderId="31" xfId="59" applyNumberFormat="1" applyFont="1" applyFill="1" applyBorder="1" applyAlignment="1">
      <alignment horizontal="center" vertical="center" wrapText="1"/>
    </xf>
    <xf numFmtId="164" fontId="10" fillId="0" borderId="33" xfId="59" applyNumberFormat="1" applyFont="1" applyFill="1" applyBorder="1" applyAlignment="1">
      <alignment horizontal="center" vertical="center" wrapText="1"/>
    </xf>
    <xf numFmtId="164" fontId="10" fillId="0" borderId="10" xfId="59" applyNumberFormat="1" applyFont="1" applyFill="1" applyBorder="1" applyAlignment="1">
      <alignment horizontal="center" vertical="center" wrapText="1"/>
    </xf>
    <xf numFmtId="164" fontId="10" fillId="0" borderId="28" xfId="59" applyNumberFormat="1" applyFont="1" applyFill="1" applyBorder="1" applyAlignment="1">
      <alignment horizontal="center" vertical="center" wrapText="1"/>
    </xf>
    <xf numFmtId="164" fontId="10" fillId="0" borderId="17" xfId="59" applyNumberFormat="1" applyFont="1" applyFill="1" applyBorder="1" applyAlignment="1">
      <alignment horizontal="center" vertical="center" wrapText="1"/>
    </xf>
    <xf numFmtId="1" fontId="10" fillId="34" borderId="22" xfId="59" applyNumberFormat="1" applyFont="1" applyFill="1" applyBorder="1" applyAlignment="1">
      <alignment horizontal="center" vertical="center" wrapText="1"/>
    </xf>
    <xf numFmtId="1" fontId="10" fillId="34" borderId="14" xfId="59" applyNumberFormat="1" applyFont="1" applyFill="1" applyBorder="1" applyAlignment="1">
      <alignment horizontal="center" vertical="center" wrapText="1"/>
    </xf>
    <xf numFmtId="164" fontId="10" fillId="35" borderId="22" xfId="59" applyNumberFormat="1" applyFont="1" applyFill="1" applyBorder="1" applyAlignment="1">
      <alignment horizontal="center" vertical="center" wrapText="1"/>
    </xf>
    <xf numFmtId="164" fontId="10" fillId="35" borderId="14" xfId="59" applyNumberFormat="1" applyFont="1" applyFill="1" applyBorder="1" applyAlignment="1">
      <alignment horizontal="center" vertical="center" wrapText="1"/>
    </xf>
    <xf numFmtId="164" fontId="9" fillId="0" borderId="22" xfId="59" applyNumberFormat="1" applyFont="1" applyFill="1" applyBorder="1" applyAlignment="1">
      <alignment horizontal="center" vertical="center" wrapText="1"/>
    </xf>
    <xf numFmtId="164" fontId="9" fillId="0" borderId="14" xfId="59" applyNumberFormat="1" applyFont="1" applyFill="1" applyBorder="1" applyAlignment="1">
      <alignment horizontal="center" vertical="center" wrapText="1"/>
    </xf>
    <xf numFmtId="164" fontId="9" fillId="0" borderId="49" xfId="59" applyNumberFormat="1" applyFont="1" applyFill="1" applyBorder="1" applyAlignment="1">
      <alignment horizontal="center" vertical="center" wrapText="1"/>
    </xf>
    <xf numFmtId="164" fontId="9" fillId="0" borderId="50" xfId="59" applyNumberFormat="1" applyFont="1" applyFill="1" applyBorder="1" applyAlignment="1">
      <alignment horizontal="center" vertical="center" wrapText="1"/>
    </xf>
    <xf numFmtId="164" fontId="9" fillId="0" borderId="48" xfId="59" applyNumberFormat="1" applyFont="1" applyFill="1" applyBorder="1" applyAlignment="1">
      <alignment horizontal="center" vertical="center" wrapText="1"/>
    </xf>
    <xf numFmtId="164" fontId="9" fillId="0" borderId="11" xfId="59" applyNumberFormat="1" applyFont="1" applyFill="1" applyBorder="1" applyAlignment="1">
      <alignment horizontal="center" vertical="center" wrapText="1"/>
    </xf>
    <xf numFmtId="0" fontId="3" fillId="0" borderId="33" xfId="51" applyFont="1" applyBorder="1" applyAlignment="1">
      <alignment horizontal="left" wrapText="1"/>
      <protection/>
    </xf>
    <xf numFmtId="0" fontId="3" fillId="0" borderId="24" xfId="51" applyFont="1" applyBorder="1" applyAlignment="1">
      <alignment horizontal="left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VulcanStyle1" xfId="59"/>
    <cellStyle name="VulcanStyle10" xfId="60"/>
    <cellStyle name="VulcanStyle11" xfId="61"/>
    <cellStyle name="VulcanStyle12" xfId="62"/>
    <cellStyle name="VulcanStyle13" xfId="63"/>
    <cellStyle name="VulcanStyle2" xfId="64"/>
    <cellStyle name="VulcanStyle3" xfId="65"/>
    <cellStyle name="VulcanStyle4" xfId="66"/>
    <cellStyle name="VulcanStyle5" xfId="67"/>
    <cellStyle name="VulcanStyle6" xfId="68"/>
    <cellStyle name="VulcanStyle7" xfId="69"/>
    <cellStyle name="VulcanStyle8" xfId="70"/>
    <cellStyle name="VulcanStyle9" xfId="71"/>
    <cellStyle name="Currency" xfId="72"/>
    <cellStyle name="Currency [0]" xfId="73"/>
    <cellStyle name="Złe" xfId="74"/>
  </cellStyles>
  <dxfs count="2"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90" zoomScaleNormal="90" zoomScaleSheetLayoutView="90" zoomScalePageLayoutView="0" workbookViewId="0" topLeftCell="A37">
      <selection activeCell="B54" sqref="B54"/>
    </sheetView>
  </sheetViews>
  <sheetFormatPr defaultColWidth="8.796875" defaultRowHeight="14.25"/>
  <cols>
    <col min="1" max="1" width="4.19921875" style="1" customWidth="1"/>
    <col min="2" max="2" width="37.8984375" style="1" customWidth="1"/>
    <col min="3" max="10" width="5.8984375" style="1" customWidth="1"/>
    <col min="11" max="11" width="7.09765625" style="1" customWidth="1"/>
    <col min="12" max="12" width="7.59765625" style="1" customWidth="1"/>
    <col min="13" max="13" width="10.59765625" style="1" customWidth="1"/>
    <col min="14" max="16384" width="9" style="1" customWidth="1"/>
  </cols>
  <sheetData>
    <row r="1" spans="1:10" ht="43.5" customHeight="1">
      <c r="A1" s="3"/>
      <c r="B1" s="96" t="s">
        <v>63</v>
      </c>
      <c r="C1" s="96"/>
      <c r="D1" s="96"/>
      <c r="E1" s="96"/>
      <c r="F1" s="96"/>
      <c r="G1" s="96"/>
      <c r="H1" s="96"/>
      <c r="I1" s="96"/>
      <c r="J1" s="96"/>
    </row>
    <row r="2" spans="1:17" ht="35.25" customHeight="1">
      <c r="A2" s="33" t="s">
        <v>38</v>
      </c>
      <c r="B2" s="82" t="s">
        <v>47</v>
      </c>
      <c r="C2" s="61"/>
      <c r="D2" s="61"/>
      <c r="E2" s="61"/>
      <c r="F2" s="61"/>
      <c r="G2" s="61"/>
      <c r="H2" s="61"/>
      <c r="I2" s="61"/>
      <c r="J2" s="61"/>
      <c r="K2" s="62"/>
      <c r="L2" s="83" t="s">
        <v>41</v>
      </c>
      <c r="M2" s="83" t="s">
        <v>46</v>
      </c>
      <c r="N2" s="60"/>
      <c r="O2" s="60"/>
      <c r="P2" s="60"/>
      <c r="Q2" s="60"/>
    </row>
    <row r="3" spans="1:13" ht="36" customHeight="1">
      <c r="A3" s="32" t="s">
        <v>37</v>
      </c>
      <c r="B3" s="97" t="s">
        <v>48</v>
      </c>
      <c r="C3" s="98"/>
      <c r="D3" s="98"/>
      <c r="E3" s="98"/>
      <c r="F3" s="98"/>
      <c r="G3" s="98"/>
      <c r="H3" s="98"/>
      <c r="I3" s="98"/>
      <c r="J3" s="98"/>
      <c r="K3" s="99"/>
      <c r="L3" s="84" t="s">
        <v>42</v>
      </c>
      <c r="M3" s="84" t="s">
        <v>49</v>
      </c>
    </row>
    <row r="4" spans="1:10" ht="21" thickBot="1">
      <c r="A4" s="3"/>
      <c r="B4" s="31" t="s">
        <v>36</v>
      </c>
      <c r="C4" s="100" t="s">
        <v>39</v>
      </c>
      <c r="D4" s="100"/>
      <c r="E4" s="100"/>
      <c r="F4" s="100"/>
      <c r="G4" s="100"/>
      <c r="H4" s="100"/>
      <c r="I4" s="100"/>
      <c r="J4" s="100"/>
    </row>
    <row r="5" spans="1:13" ht="19.5" customHeight="1" thickBot="1" thickTop="1">
      <c r="A5" s="101" t="s">
        <v>35</v>
      </c>
      <c r="B5" s="103" t="s">
        <v>34</v>
      </c>
      <c r="C5" s="105" t="s">
        <v>33</v>
      </c>
      <c r="D5" s="106"/>
      <c r="E5" s="106"/>
      <c r="F5" s="106"/>
      <c r="G5" s="106"/>
      <c r="H5" s="106"/>
      <c r="I5" s="106"/>
      <c r="J5" s="106"/>
      <c r="K5" s="106"/>
      <c r="L5" s="107"/>
      <c r="M5" s="52" t="s">
        <v>32</v>
      </c>
    </row>
    <row r="6" spans="1:13" ht="15.75" customHeight="1">
      <c r="A6" s="102"/>
      <c r="B6" s="104"/>
      <c r="C6" s="108">
        <v>1</v>
      </c>
      <c r="D6" s="109"/>
      <c r="E6" s="108">
        <v>2</v>
      </c>
      <c r="F6" s="109"/>
      <c r="G6" s="108">
        <v>3</v>
      </c>
      <c r="H6" s="109"/>
      <c r="I6" s="108">
        <v>4</v>
      </c>
      <c r="J6" s="109"/>
      <c r="K6" s="108">
        <v>5</v>
      </c>
      <c r="L6" s="109"/>
      <c r="M6" s="35"/>
    </row>
    <row r="7" spans="1:13" ht="15.75">
      <c r="A7" s="30"/>
      <c r="B7" s="29" t="s">
        <v>45</v>
      </c>
      <c r="C7" s="27" t="s">
        <v>31</v>
      </c>
      <c r="D7" s="27" t="s">
        <v>30</v>
      </c>
      <c r="E7" s="27" t="s">
        <v>31</v>
      </c>
      <c r="F7" s="27" t="s">
        <v>30</v>
      </c>
      <c r="G7" s="27" t="s">
        <v>31</v>
      </c>
      <c r="H7" s="27" t="s">
        <v>30</v>
      </c>
      <c r="I7" s="28" t="s">
        <v>31</v>
      </c>
      <c r="J7" s="28" t="s">
        <v>30</v>
      </c>
      <c r="K7" s="28" t="s">
        <v>31</v>
      </c>
      <c r="L7" s="28" t="s">
        <v>30</v>
      </c>
      <c r="M7" s="26" t="s">
        <v>45</v>
      </c>
    </row>
    <row r="8" spans="1:13" ht="15.75">
      <c r="A8" s="9">
        <v>1</v>
      </c>
      <c r="B8" s="8" t="s">
        <v>29</v>
      </c>
      <c r="C8" s="94">
        <v>3</v>
      </c>
      <c r="D8" s="95"/>
      <c r="E8" s="94">
        <v>3</v>
      </c>
      <c r="F8" s="95"/>
      <c r="G8" s="94">
        <v>3</v>
      </c>
      <c r="H8" s="95"/>
      <c r="I8" s="94">
        <v>3</v>
      </c>
      <c r="J8" s="95"/>
      <c r="K8" s="50">
        <v>4</v>
      </c>
      <c r="L8" s="50">
        <v>4</v>
      </c>
      <c r="M8" s="7">
        <f aca="true" t="shared" si="0" ref="M8:M42">SUM(C8:J8)+K8/2+L8/2</f>
        <v>16</v>
      </c>
    </row>
    <row r="9" spans="1:13" ht="15.75">
      <c r="A9" s="9">
        <v>2</v>
      </c>
      <c r="B9" s="8" t="s">
        <v>28</v>
      </c>
      <c r="C9" s="94">
        <v>2</v>
      </c>
      <c r="D9" s="95"/>
      <c r="E9" s="94">
        <v>2</v>
      </c>
      <c r="F9" s="95"/>
      <c r="G9" s="94">
        <v>2</v>
      </c>
      <c r="H9" s="95"/>
      <c r="I9" s="94">
        <v>3</v>
      </c>
      <c r="J9" s="95"/>
      <c r="K9" s="51">
        <v>3</v>
      </c>
      <c r="L9" s="51">
        <v>3</v>
      </c>
      <c r="M9" s="7">
        <f t="shared" si="0"/>
        <v>12</v>
      </c>
    </row>
    <row r="10" spans="1:13" ht="15.75">
      <c r="A10" s="9">
        <v>3</v>
      </c>
      <c r="B10" s="8" t="s">
        <v>27</v>
      </c>
      <c r="C10" s="94">
        <v>2</v>
      </c>
      <c r="D10" s="95"/>
      <c r="E10" s="94">
        <v>2</v>
      </c>
      <c r="F10" s="95"/>
      <c r="G10" s="94">
        <v>2</v>
      </c>
      <c r="H10" s="95"/>
      <c r="I10" s="94">
        <v>1</v>
      </c>
      <c r="J10" s="95"/>
      <c r="K10" s="51">
        <v>1</v>
      </c>
      <c r="L10" s="51">
        <v>1</v>
      </c>
      <c r="M10" s="7">
        <f t="shared" si="0"/>
        <v>8</v>
      </c>
    </row>
    <row r="11" spans="1:13" ht="15.75">
      <c r="A11" s="9">
        <v>4</v>
      </c>
      <c r="B11" s="8" t="s">
        <v>24</v>
      </c>
      <c r="C11" s="94">
        <v>1</v>
      </c>
      <c r="D11" s="95"/>
      <c r="E11" s="94"/>
      <c r="F11" s="95"/>
      <c r="G11" s="37"/>
      <c r="H11" s="38"/>
      <c r="I11" s="37"/>
      <c r="J11" s="38"/>
      <c r="K11" s="44"/>
      <c r="L11" s="44"/>
      <c r="M11" s="7">
        <f t="shared" si="0"/>
        <v>1</v>
      </c>
    </row>
    <row r="12" spans="1:13" ht="15.75">
      <c r="A12" s="9">
        <v>5</v>
      </c>
      <c r="B12" s="8" t="s">
        <v>26</v>
      </c>
      <c r="C12" s="94">
        <v>2</v>
      </c>
      <c r="D12" s="95"/>
      <c r="E12" s="94">
        <v>2</v>
      </c>
      <c r="F12" s="95"/>
      <c r="G12" s="94">
        <v>2</v>
      </c>
      <c r="H12" s="95"/>
      <c r="I12" s="94">
        <v>1</v>
      </c>
      <c r="J12" s="95"/>
      <c r="K12" s="50">
        <v>1</v>
      </c>
      <c r="L12" s="50">
        <v>1</v>
      </c>
      <c r="M12" s="7">
        <f t="shared" si="0"/>
        <v>8</v>
      </c>
    </row>
    <row r="13" spans="1:13" ht="15.75">
      <c r="A13" s="9">
        <v>6</v>
      </c>
      <c r="B13" s="8" t="s">
        <v>25</v>
      </c>
      <c r="C13" s="94"/>
      <c r="D13" s="95"/>
      <c r="E13" s="94"/>
      <c r="F13" s="95"/>
      <c r="G13" s="37"/>
      <c r="H13" s="38"/>
      <c r="I13" s="94">
        <v>1</v>
      </c>
      <c r="J13" s="95"/>
      <c r="K13" s="50">
        <v>1</v>
      </c>
      <c r="L13" s="51">
        <v>1</v>
      </c>
      <c r="M13" s="7">
        <f t="shared" si="0"/>
        <v>2</v>
      </c>
    </row>
    <row r="14" spans="1:13" ht="15.75">
      <c r="A14" s="9">
        <v>7</v>
      </c>
      <c r="B14" s="8" t="s">
        <v>19</v>
      </c>
      <c r="C14" s="94"/>
      <c r="D14" s="95"/>
      <c r="E14" s="94">
        <v>1</v>
      </c>
      <c r="F14" s="95"/>
      <c r="G14" s="94">
        <v>1</v>
      </c>
      <c r="H14" s="95"/>
      <c r="I14" s="37"/>
      <c r="J14" s="38"/>
      <c r="K14" s="51"/>
      <c r="L14" s="42"/>
      <c r="M14" s="7">
        <f t="shared" si="0"/>
        <v>2</v>
      </c>
    </row>
    <row r="15" spans="1:13" ht="15.75">
      <c r="A15" s="9">
        <v>8</v>
      </c>
      <c r="B15" s="8" t="s">
        <v>20</v>
      </c>
      <c r="C15" s="94">
        <v>1</v>
      </c>
      <c r="D15" s="95"/>
      <c r="E15" s="94">
        <v>1</v>
      </c>
      <c r="F15" s="95"/>
      <c r="G15" s="94">
        <v>1</v>
      </c>
      <c r="H15" s="95"/>
      <c r="I15" s="94">
        <v>1</v>
      </c>
      <c r="J15" s="95"/>
      <c r="K15" s="51"/>
      <c r="L15" s="44"/>
      <c r="M15" s="7">
        <f t="shared" si="0"/>
        <v>4</v>
      </c>
    </row>
    <row r="16" spans="1:13" ht="15.75">
      <c r="A16" s="9">
        <v>9</v>
      </c>
      <c r="B16" s="8" t="s">
        <v>21</v>
      </c>
      <c r="C16" s="94">
        <v>1</v>
      </c>
      <c r="D16" s="95"/>
      <c r="E16" s="94">
        <v>1</v>
      </c>
      <c r="F16" s="95"/>
      <c r="G16" s="94">
        <v>1</v>
      </c>
      <c r="H16" s="95"/>
      <c r="I16" s="94">
        <v>1</v>
      </c>
      <c r="J16" s="95"/>
      <c r="K16" s="43"/>
      <c r="L16" s="43"/>
      <c r="M16" s="7">
        <f t="shared" si="0"/>
        <v>4</v>
      </c>
    </row>
    <row r="17" spans="1:13" ht="15.75">
      <c r="A17" s="9">
        <v>10</v>
      </c>
      <c r="B17" s="8" t="s">
        <v>22</v>
      </c>
      <c r="C17" s="94">
        <v>1</v>
      </c>
      <c r="D17" s="95"/>
      <c r="E17" s="94">
        <v>1</v>
      </c>
      <c r="F17" s="95"/>
      <c r="G17" s="94">
        <v>1</v>
      </c>
      <c r="H17" s="95"/>
      <c r="I17" s="94">
        <v>1</v>
      </c>
      <c r="J17" s="95"/>
      <c r="K17" s="43"/>
      <c r="L17" s="43"/>
      <c r="M17" s="7">
        <f t="shared" si="0"/>
        <v>4</v>
      </c>
    </row>
    <row r="18" spans="1:13" ht="15.75">
      <c r="A18" s="9">
        <v>11</v>
      </c>
      <c r="B18" s="8" t="s">
        <v>23</v>
      </c>
      <c r="C18" s="94">
        <v>1</v>
      </c>
      <c r="D18" s="95"/>
      <c r="E18" s="94">
        <v>1</v>
      </c>
      <c r="F18" s="95"/>
      <c r="G18" s="94">
        <v>1</v>
      </c>
      <c r="H18" s="95"/>
      <c r="I18" s="94">
        <v>1</v>
      </c>
      <c r="J18" s="95"/>
      <c r="K18" s="44"/>
      <c r="L18" s="44"/>
      <c r="M18" s="7">
        <f t="shared" si="0"/>
        <v>4</v>
      </c>
    </row>
    <row r="19" spans="1:13" ht="15.75">
      <c r="A19" s="9">
        <v>12</v>
      </c>
      <c r="B19" s="8" t="s">
        <v>14</v>
      </c>
      <c r="C19" s="94">
        <v>2</v>
      </c>
      <c r="D19" s="95"/>
      <c r="E19" s="94">
        <v>2</v>
      </c>
      <c r="F19" s="95"/>
      <c r="G19" s="94">
        <v>3</v>
      </c>
      <c r="H19" s="95"/>
      <c r="I19" s="94">
        <v>3</v>
      </c>
      <c r="J19" s="95"/>
      <c r="K19" s="51">
        <v>4</v>
      </c>
      <c r="L19" s="51">
        <v>4</v>
      </c>
      <c r="M19" s="7">
        <f t="shared" si="0"/>
        <v>14</v>
      </c>
    </row>
    <row r="20" spans="1:13" ht="15.75">
      <c r="A20" s="9">
        <v>13</v>
      </c>
      <c r="B20" s="8" t="s">
        <v>13</v>
      </c>
      <c r="C20" s="94">
        <v>1</v>
      </c>
      <c r="D20" s="95"/>
      <c r="E20" s="94">
        <v>1</v>
      </c>
      <c r="F20" s="95"/>
      <c r="G20" s="94">
        <v>1</v>
      </c>
      <c r="H20" s="95"/>
      <c r="I20" s="37"/>
      <c r="J20" s="38"/>
      <c r="K20" s="44"/>
      <c r="L20" s="44"/>
      <c r="M20" s="7">
        <f t="shared" si="0"/>
        <v>3</v>
      </c>
    </row>
    <row r="21" spans="1:13" ht="15.75">
      <c r="A21" s="9">
        <v>14</v>
      </c>
      <c r="B21" s="8" t="s">
        <v>18</v>
      </c>
      <c r="C21" s="94">
        <v>3</v>
      </c>
      <c r="D21" s="95"/>
      <c r="E21" s="94">
        <v>3</v>
      </c>
      <c r="F21" s="95"/>
      <c r="G21" s="94">
        <v>3</v>
      </c>
      <c r="H21" s="95"/>
      <c r="I21" s="94">
        <v>3</v>
      </c>
      <c r="J21" s="95"/>
      <c r="K21" s="51">
        <v>3</v>
      </c>
      <c r="L21" s="51">
        <v>3</v>
      </c>
      <c r="M21" s="7">
        <f t="shared" si="0"/>
        <v>15</v>
      </c>
    </row>
    <row r="22" spans="1:13" ht="15.75">
      <c r="A22" s="9">
        <v>15</v>
      </c>
      <c r="B22" s="8" t="s">
        <v>17</v>
      </c>
      <c r="C22" s="94">
        <v>1</v>
      </c>
      <c r="D22" s="95"/>
      <c r="E22" s="94"/>
      <c r="F22" s="95"/>
      <c r="G22" s="37"/>
      <c r="H22" s="38"/>
      <c r="I22" s="37"/>
      <c r="J22" s="38"/>
      <c r="K22" s="43"/>
      <c r="L22" s="43"/>
      <c r="M22" s="7">
        <f t="shared" si="0"/>
        <v>1</v>
      </c>
    </row>
    <row r="23" spans="1:13" ht="16.5" thickBot="1">
      <c r="A23" s="9">
        <v>16</v>
      </c>
      <c r="B23" s="15" t="s">
        <v>16</v>
      </c>
      <c r="C23" s="94">
        <v>1</v>
      </c>
      <c r="D23" s="95"/>
      <c r="E23" s="94">
        <v>1</v>
      </c>
      <c r="F23" s="95"/>
      <c r="G23" s="94">
        <v>1</v>
      </c>
      <c r="H23" s="95"/>
      <c r="I23" s="110">
        <v>1</v>
      </c>
      <c r="J23" s="111"/>
      <c r="K23" s="51">
        <v>1</v>
      </c>
      <c r="L23" s="51">
        <v>1</v>
      </c>
      <c r="M23" s="63">
        <f t="shared" si="0"/>
        <v>5</v>
      </c>
    </row>
    <row r="24" spans="1:13" ht="33" thickBot="1" thickTop="1">
      <c r="A24" s="12"/>
      <c r="B24" s="53" t="s">
        <v>40</v>
      </c>
      <c r="C24" s="112">
        <f>SUM(C8:C23)</f>
        <v>22</v>
      </c>
      <c r="D24" s="113"/>
      <c r="E24" s="112">
        <f>SUM(E8:E23)</f>
        <v>21</v>
      </c>
      <c r="F24" s="113"/>
      <c r="G24" s="112">
        <f>SUM(G8:G23)</f>
        <v>22</v>
      </c>
      <c r="H24" s="113"/>
      <c r="I24" s="114">
        <f>SUM(I8:I23)</f>
        <v>20</v>
      </c>
      <c r="J24" s="115"/>
      <c r="K24" s="54">
        <f>SUM(K8:K23)</f>
        <v>18</v>
      </c>
      <c r="L24" s="54">
        <f>SUM(L8:L23)</f>
        <v>18</v>
      </c>
      <c r="M24" s="64">
        <f>SUM(C24:J24)+K24/2+L24/2</f>
        <v>103</v>
      </c>
    </row>
    <row r="25" spans="1:13" ht="16.5" thickTop="1">
      <c r="A25" s="22"/>
      <c r="B25" s="25" t="s">
        <v>15</v>
      </c>
      <c r="C25" s="18"/>
      <c r="D25" s="17"/>
      <c r="E25" s="18"/>
      <c r="F25" s="17"/>
      <c r="G25" s="18"/>
      <c r="H25" s="17"/>
      <c r="I25" s="57"/>
      <c r="J25" s="58"/>
      <c r="K25" s="18"/>
      <c r="L25" s="19"/>
      <c r="M25" s="65"/>
    </row>
    <row r="26" spans="1:13" ht="19.5" customHeight="1">
      <c r="A26" s="9">
        <v>17</v>
      </c>
      <c r="B26" s="55" t="s">
        <v>14</v>
      </c>
      <c r="C26" s="94">
        <v>1</v>
      </c>
      <c r="D26" s="95"/>
      <c r="E26" s="94">
        <v>1</v>
      </c>
      <c r="F26" s="95"/>
      <c r="G26" s="94">
        <v>2</v>
      </c>
      <c r="H26" s="95"/>
      <c r="I26" s="94">
        <v>2</v>
      </c>
      <c r="J26" s="95"/>
      <c r="K26" s="51">
        <v>2</v>
      </c>
      <c r="L26" s="34">
        <v>2</v>
      </c>
      <c r="M26" s="66">
        <f t="shared" si="0"/>
        <v>8</v>
      </c>
    </row>
    <row r="27" spans="1:13" ht="16.5" thickBot="1">
      <c r="A27" s="22"/>
      <c r="B27" s="56" t="s">
        <v>12</v>
      </c>
      <c r="C27" s="18"/>
      <c r="D27" s="17"/>
      <c r="E27" s="18"/>
      <c r="F27" s="17"/>
      <c r="G27" s="18"/>
      <c r="H27" s="17"/>
      <c r="I27" s="39"/>
      <c r="J27" s="40"/>
      <c r="K27" s="18"/>
      <c r="L27" s="19"/>
      <c r="M27" s="67"/>
    </row>
    <row r="28" spans="1:13" ht="15.75">
      <c r="A28" s="23">
        <v>19</v>
      </c>
      <c r="B28" s="24" t="s">
        <v>50</v>
      </c>
      <c r="C28" s="94">
        <v>1</v>
      </c>
      <c r="D28" s="95"/>
      <c r="E28" s="94"/>
      <c r="F28" s="95"/>
      <c r="G28" s="94"/>
      <c r="H28" s="95"/>
      <c r="I28" s="94"/>
      <c r="J28" s="95"/>
      <c r="K28" s="43"/>
      <c r="L28" s="45"/>
      <c r="M28" s="13">
        <f t="shared" si="0"/>
        <v>1</v>
      </c>
    </row>
    <row r="29" spans="1:13" ht="15.75">
      <c r="A29" s="23">
        <v>20</v>
      </c>
      <c r="B29" s="8" t="s">
        <v>51</v>
      </c>
      <c r="C29" s="94">
        <v>1</v>
      </c>
      <c r="D29" s="95"/>
      <c r="E29" s="94">
        <v>1</v>
      </c>
      <c r="F29" s="95"/>
      <c r="G29" s="94">
        <v>1</v>
      </c>
      <c r="H29" s="95"/>
      <c r="I29" s="94">
        <v>2</v>
      </c>
      <c r="J29" s="95"/>
      <c r="K29" s="43"/>
      <c r="L29" s="46"/>
      <c r="M29" s="7">
        <f t="shared" si="0"/>
        <v>5</v>
      </c>
    </row>
    <row r="30" spans="1:13" ht="15.75">
      <c r="A30" s="23">
        <v>21</v>
      </c>
      <c r="B30" s="24" t="s">
        <v>55</v>
      </c>
      <c r="C30" s="94">
        <v>1</v>
      </c>
      <c r="D30" s="95"/>
      <c r="E30" s="94">
        <v>1</v>
      </c>
      <c r="F30" s="95"/>
      <c r="G30" s="94">
        <v>1</v>
      </c>
      <c r="H30" s="95"/>
      <c r="I30" s="94">
        <v>3</v>
      </c>
      <c r="J30" s="95"/>
      <c r="K30" s="43"/>
      <c r="L30" s="45"/>
      <c r="M30" s="7">
        <f t="shared" si="0"/>
        <v>6</v>
      </c>
    </row>
    <row r="31" spans="1:13" ht="15.75">
      <c r="A31" s="23">
        <v>22</v>
      </c>
      <c r="B31" s="8" t="s">
        <v>56</v>
      </c>
      <c r="C31" s="94">
        <v>2</v>
      </c>
      <c r="D31" s="95"/>
      <c r="E31" s="94">
        <v>1</v>
      </c>
      <c r="F31" s="95"/>
      <c r="G31" s="94"/>
      <c r="H31" s="95"/>
      <c r="I31" s="94"/>
      <c r="J31" s="95"/>
      <c r="K31" s="43"/>
      <c r="L31" s="46"/>
      <c r="M31" s="7">
        <f t="shared" si="0"/>
        <v>3</v>
      </c>
    </row>
    <row r="32" spans="1:13" ht="31.5">
      <c r="A32" s="23">
        <v>23</v>
      </c>
      <c r="B32" s="24" t="s">
        <v>52</v>
      </c>
      <c r="C32" s="94">
        <v>2</v>
      </c>
      <c r="D32" s="95"/>
      <c r="E32" s="94">
        <v>2</v>
      </c>
      <c r="F32" s="95"/>
      <c r="G32" s="94">
        <v>1</v>
      </c>
      <c r="H32" s="95"/>
      <c r="I32" s="94">
        <v>2</v>
      </c>
      <c r="J32" s="95"/>
      <c r="K32" s="43"/>
      <c r="L32" s="46"/>
      <c r="M32" s="7">
        <f t="shared" si="0"/>
        <v>7</v>
      </c>
    </row>
    <row r="33" spans="1:13" ht="15.75">
      <c r="A33" s="23">
        <v>24</v>
      </c>
      <c r="B33" s="8" t="s">
        <v>57</v>
      </c>
      <c r="C33" s="94"/>
      <c r="D33" s="95"/>
      <c r="E33" s="94"/>
      <c r="F33" s="95"/>
      <c r="G33" s="94"/>
      <c r="H33" s="95"/>
      <c r="I33" s="94">
        <v>1</v>
      </c>
      <c r="J33" s="95"/>
      <c r="K33" s="51">
        <v>6</v>
      </c>
      <c r="L33" s="45"/>
      <c r="M33" s="7">
        <f t="shared" si="0"/>
        <v>4</v>
      </c>
    </row>
    <row r="34" spans="1:13" ht="16.5" thickBot="1">
      <c r="A34" s="23">
        <v>28</v>
      </c>
      <c r="B34" s="8" t="s">
        <v>67</v>
      </c>
      <c r="C34" s="110"/>
      <c r="D34" s="111"/>
      <c r="E34" s="110"/>
      <c r="F34" s="111"/>
      <c r="G34" s="110"/>
      <c r="H34" s="111"/>
      <c r="I34" s="110"/>
      <c r="J34" s="111"/>
      <c r="K34" s="51">
        <v>4</v>
      </c>
      <c r="L34" s="45"/>
      <c r="M34" s="90">
        <f t="shared" si="0"/>
        <v>2</v>
      </c>
    </row>
    <row r="35" spans="1:13" ht="17.25" thickBot="1" thickTop="1">
      <c r="A35" s="12"/>
      <c r="B35" s="11" t="s">
        <v>11</v>
      </c>
      <c r="C35" s="116">
        <f>SUM(C28:C34)</f>
        <v>7</v>
      </c>
      <c r="D35" s="117"/>
      <c r="E35" s="116">
        <f>SUM(E28:E34)</f>
        <v>5</v>
      </c>
      <c r="F35" s="117"/>
      <c r="G35" s="116">
        <f>SUM(G28:G34)</f>
        <v>3</v>
      </c>
      <c r="H35" s="117"/>
      <c r="I35" s="116">
        <f>SUM(I28:I34)</f>
        <v>8</v>
      </c>
      <c r="J35" s="117"/>
      <c r="K35" s="36">
        <f>SUM(K28:K34)</f>
        <v>10</v>
      </c>
      <c r="L35" s="41">
        <f>SUM(L28:L34)</f>
        <v>0</v>
      </c>
      <c r="M35" s="87">
        <f>SUM(M28:M34)</f>
        <v>28</v>
      </c>
    </row>
    <row r="36" spans="1:13" ht="16.5" thickTop="1">
      <c r="A36" s="22"/>
      <c r="B36" s="21" t="s">
        <v>10</v>
      </c>
      <c r="C36" s="18"/>
      <c r="D36" s="17"/>
      <c r="E36" s="18"/>
      <c r="F36" s="17"/>
      <c r="G36" s="18"/>
      <c r="H36" s="17"/>
      <c r="I36" s="20"/>
      <c r="J36" s="20"/>
      <c r="K36" s="18"/>
      <c r="L36" s="47" t="s">
        <v>53</v>
      </c>
      <c r="M36" s="86"/>
    </row>
    <row r="37" spans="1:13" ht="15.75">
      <c r="A37" s="9">
        <v>30</v>
      </c>
      <c r="B37" s="8" t="s">
        <v>64</v>
      </c>
      <c r="C37" s="94">
        <v>1</v>
      </c>
      <c r="D37" s="95"/>
      <c r="E37" s="94">
        <v>3</v>
      </c>
      <c r="F37" s="95"/>
      <c r="G37" s="94"/>
      <c r="H37" s="95"/>
      <c r="I37" s="94"/>
      <c r="J37" s="95"/>
      <c r="K37" s="16"/>
      <c r="L37" s="16"/>
      <c r="M37" s="7">
        <f t="shared" si="0"/>
        <v>4</v>
      </c>
    </row>
    <row r="38" spans="1:13" ht="37.5" customHeight="1">
      <c r="A38" s="9">
        <v>31</v>
      </c>
      <c r="B38" s="8" t="s">
        <v>59</v>
      </c>
      <c r="C38" s="94">
        <v>2</v>
      </c>
      <c r="D38" s="95"/>
      <c r="E38" s="94">
        <v>2</v>
      </c>
      <c r="F38" s="95"/>
      <c r="G38" s="94">
        <v>2</v>
      </c>
      <c r="H38" s="95"/>
      <c r="I38" s="94"/>
      <c r="J38" s="95"/>
      <c r="K38" s="43"/>
      <c r="L38" s="43"/>
      <c r="M38" s="7">
        <f t="shared" si="0"/>
        <v>6</v>
      </c>
    </row>
    <row r="39" spans="1:13" ht="35.25" customHeight="1">
      <c r="A39" s="9">
        <v>32</v>
      </c>
      <c r="B39" s="8" t="s">
        <v>54</v>
      </c>
      <c r="C39" s="94">
        <v>1</v>
      </c>
      <c r="D39" s="95"/>
      <c r="E39" s="94">
        <v>3</v>
      </c>
      <c r="F39" s="95"/>
      <c r="G39" s="94">
        <v>2</v>
      </c>
      <c r="H39" s="95"/>
      <c r="I39" s="94"/>
      <c r="J39" s="95"/>
      <c r="K39" s="43"/>
      <c r="L39" s="48"/>
      <c r="M39" s="7">
        <f t="shared" si="0"/>
        <v>6</v>
      </c>
    </row>
    <row r="40" spans="1:13" ht="18.75">
      <c r="A40" s="9">
        <v>33</v>
      </c>
      <c r="B40" s="93" t="s">
        <v>65</v>
      </c>
      <c r="C40" s="94"/>
      <c r="D40" s="95"/>
      <c r="E40" s="94"/>
      <c r="F40" s="95"/>
      <c r="G40" s="94"/>
      <c r="H40" s="95"/>
      <c r="I40" s="94"/>
      <c r="J40" s="95"/>
      <c r="K40" s="51">
        <v>4</v>
      </c>
      <c r="L40" s="48"/>
      <c r="M40" s="7">
        <f t="shared" si="0"/>
        <v>2</v>
      </c>
    </row>
    <row r="41" spans="1:13" ht="18.75">
      <c r="A41" s="9">
        <v>34</v>
      </c>
      <c r="B41" s="8" t="s">
        <v>66</v>
      </c>
      <c r="C41" s="94"/>
      <c r="D41" s="95"/>
      <c r="E41" s="94"/>
      <c r="F41" s="95"/>
      <c r="G41" s="94">
        <v>5</v>
      </c>
      <c r="H41" s="95"/>
      <c r="I41" s="94">
        <v>5</v>
      </c>
      <c r="J41" s="95"/>
      <c r="K41" s="81"/>
      <c r="L41" s="43"/>
      <c r="M41" s="7">
        <f t="shared" si="0"/>
        <v>10</v>
      </c>
    </row>
    <row r="42" spans="1:13" ht="16.5" thickBot="1">
      <c r="A42" s="9">
        <v>35</v>
      </c>
      <c r="B42" s="15" t="s">
        <v>9</v>
      </c>
      <c r="C42" s="110"/>
      <c r="D42" s="111"/>
      <c r="E42" s="110"/>
      <c r="F42" s="111"/>
      <c r="G42" s="110" t="s">
        <v>8</v>
      </c>
      <c r="H42" s="111"/>
      <c r="I42" s="110" t="s">
        <v>8</v>
      </c>
      <c r="J42" s="111"/>
      <c r="K42" s="49"/>
      <c r="L42" s="14"/>
      <c r="M42" s="7">
        <f t="shared" si="0"/>
        <v>0</v>
      </c>
    </row>
    <row r="43" spans="1:13" ht="17.25" thickBot="1" thickTop="1">
      <c r="A43" s="12"/>
      <c r="B43" s="11" t="s">
        <v>7</v>
      </c>
      <c r="C43" s="116">
        <f>SUM(C37:C42)</f>
        <v>4</v>
      </c>
      <c r="D43" s="117"/>
      <c r="E43" s="116">
        <f>SUM(E37:E42)</f>
        <v>8</v>
      </c>
      <c r="F43" s="117"/>
      <c r="G43" s="116">
        <f>SUM(G37:G42)</f>
        <v>9</v>
      </c>
      <c r="H43" s="117"/>
      <c r="I43" s="116">
        <f>SUM(I37:I42)</f>
        <v>5</v>
      </c>
      <c r="J43" s="117"/>
      <c r="K43" s="36">
        <f>SUM(K37:K42)</f>
        <v>4</v>
      </c>
      <c r="L43" s="36">
        <f>SUM(L38:L42)</f>
        <v>0</v>
      </c>
      <c r="M43" s="88">
        <f>SUM(M37:M42)</f>
        <v>28</v>
      </c>
    </row>
    <row r="44" spans="1:13" ht="17.25" thickBot="1" thickTop="1">
      <c r="A44" s="12"/>
      <c r="B44" s="53" t="s">
        <v>6</v>
      </c>
      <c r="C44" s="112">
        <f>C35+C43</f>
        <v>11</v>
      </c>
      <c r="D44" s="113"/>
      <c r="E44" s="112">
        <f>E35+E43</f>
        <v>13</v>
      </c>
      <c r="F44" s="113"/>
      <c r="G44" s="112">
        <f>G35+G43</f>
        <v>12</v>
      </c>
      <c r="H44" s="113"/>
      <c r="I44" s="112">
        <f>I35+I43</f>
        <v>13</v>
      </c>
      <c r="J44" s="113"/>
      <c r="K44" s="54">
        <v>14</v>
      </c>
      <c r="L44" s="54">
        <v>0</v>
      </c>
      <c r="M44" s="71">
        <v>56</v>
      </c>
    </row>
    <row r="45" spans="1:13" ht="17.25" thickBot="1" thickTop="1">
      <c r="A45" s="10"/>
      <c r="B45" s="80" t="s">
        <v>3</v>
      </c>
      <c r="C45" s="118">
        <f>SUM(C24+C35+C43+C26)</f>
        <v>34</v>
      </c>
      <c r="D45" s="119"/>
      <c r="E45" s="118">
        <f>SUM(E24+E35+E43+E26)</f>
        <v>35</v>
      </c>
      <c r="F45" s="119"/>
      <c r="G45" s="118">
        <f>SUM(G24+G35+G43+G26)</f>
        <v>36</v>
      </c>
      <c r="H45" s="119"/>
      <c r="I45" s="118">
        <f>SUM(I24+I35+I43+I26)</f>
        <v>35</v>
      </c>
      <c r="J45" s="119"/>
      <c r="K45" s="89">
        <f>SUM(K24+K35+K43+K26)</f>
        <v>34</v>
      </c>
      <c r="L45" s="89">
        <f>SUM(L24+L35+L43+L26)</f>
        <v>20</v>
      </c>
      <c r="M45" s="85">
        <v>167</v>
      </c>
    </row>
    <row r="46" spans="1:13" ht="16.5" thickTop="1">
      <c r="A46" s="72"/>
      <c r="B46" s="80" t="s">
        <v>58</v>
      </c>
      <c r="C46" s="120"/>
      <c r="D46" s="121"/>
      <c r="E46" s="120">
        <v>1</v>
      </c>
      <c r="F46" s="121"/>
      <c r="G46" s="120">
        <v>1</v>
      </c>
      <c r="H46" s="121"/>
      <c r="I46" s="120">
        <v>2</v>
      </c>
      <c r="J46" s="121"/>
      <c r="K46" s="120"/>
      <c r="L46" s="121"/>
      <c r="M46" s="76">
        <v>4</v>
      </c>
    </row>
    <row r="47" spans="1:13" ht="15.75">
      <c r="A47" s="72"/>
      <c r="B47" s="77" t="s">
        <v>44</v>
      </c>
      <c r="C47" s="78"/>
      <c r="D47" s="79"/>
      <c r="E47" s="78"/>
      <c r="F47" s="79"/>
      <c r="G47" s="78"/>
      <c r="H47" s="79"/>
      <c r="I47" s="78"/>
      <c r="J47" s="79"/>
      <c r="K47" s="78"/>
      <c r="L47" s="79"/>
      <c r="M47" s="75">
        <f>SUM(M45+M46)</f>
        <v>171</v>
      </c>
    </row>
    <row r="48" spans="1:13" ht="15.75">
      <c r="A48" s="9"/>
      <c r="B48" s="8" t="s">
        <v>5</v>
      </c>
      <c r="C48" s="122">
        <v>2</v>
      </c>
      <c r="D48" s="123"/>
      <c r="E48" s="122">
        <v>2</v>
      </c>
      <c r="F48" s="123"/>
      <c r="G48" s="122">
        <v>2</v>
      </c>
      <c r="H48" s="123"/>
      <c r="I48" s="122">
        <v>2</v>
      </c>
      <c r="J48" s="123"/>
      <c r="K48" s="68">
        <v>2</v>
      </c>
      <c r="L48" s="59">
        <v>2</v>
      </c>
      <c r="M48" s="69">
        <v>10</v>
      </c>
    </row>
    <row r="49" spans="1:13" ht="15.75">
      <c r="A49" s="72"/>
      <c r="B49" s="15" t="s">
        <v>43</v>
      </c>
      <c r="C49" s="73"/>
      <c r="D49" s="74"/>
      <c r="E49" s="122" t="s">
        <v>60</v>
      </c>
      <c r="F49" s="123"/>
      <c r="G49" s="122" t="s">
        <v>60</v>
      </c>
      <c r="H49" s="123"/>
      <c r="I49" s="122" t="s">
        <v>61</v>
      </c>
      <c r="J49" s="123"/>
      <c r="K49" s="122" t="s">
        <v>61</v>
      </c>
      <c r="L49" s="123"/>
      <c r="M49" s="69" t="s">
        <v>62</v>
      </c>
    </row>
    <row r="50" spans="1:13" ht="16.5" thickBot="1">
      <c r="A50" s="6"/>
      <c r="B50" s="5" t="s">
        <v>4</v>
      </c>
      <c r="C50" s="124">
        <v>0.5</v>
      </c>
      <c r="D50" s="125"/>
      <c r="E50" s="124">
        <v>0.5</v>
      </c>
      <c r="F50" s="125"/>
      <c r="G50" s="124">
        <v>0.5</v>
      </c>
      <c r="H50" s="125"/>
      <c r="I50" s="126"/>
      <c r="J50" s="127"/>
      <c r="K50" s="122"/>
      <c r="L50" s="123"/>
      <c r="M50" s="70">
        <f>SUM(C50:L50)</f>
        <v>1.5</v>
      </c>
    </row>
    <row r="51" spans="1:10" ht="16.5" thickTop="1">
      <c r="A51" s="2"/>
      <c r="B51" s="4" t="s">
        <v>2</v>
      </c>
      <c r="C51" s="3"/>
      <c r="D51" s="3"/>
      <c r="E51" s="3"/>
      <c r="F51" s="3"/>
      <c r="G51" s="3"/>
      <c r="H51" s="3"/>
      <c r="I51" s="3"/>
      <c r="J51" s="3"/>
    </row>
    <row r="52" spans="1:10" ht="15">
      <c r="A52" s="2" t="s">
        <v>1</v>
      </c>
      <c r="B52" s="128" t="s">
        <v>0</v>
      </c>
      <c r="C52" s="129"/>
      <c r="D52" s="129"/>
      <c r="E52" s="129"/>
      <c r="F52" s="129"/>
      <c r="G52" s="129"/>
      <c r="H52" s="129"/>
      <c r="I52" s="129"/>
      <c r="J52" s="129"/>
    </row>
    <row r="53" spans="1:13" ht="15">
      <c r="A53" s="2"/>
      <c r="K53" s="91"/>
      <c r="L53" s="91"/>
      <c r="M53" s="91"/>
    </row>
    <row r="54" spans="1:13" ht="12.75">
      <c r="A54" s="92">
        <v>1</v>
      </c>
      <c r="B54" s="91" t="s">
        <v>68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</sheetData>
  <sheetProtection/>
  <mergeCells count="163">
    <mergeCell ref="G38:H38"/>
    <mergeCell ref="B52:J52"/>
    <mergeCell ref="G28:H28"/>
    <mergeCell ref="I28:J28"/>
    <mergeCell ref="I29:J29"/>
    <mergeCell ref="I30:J30"/>
    <mergeCell ref="G33:H33"/>
    <mergeCell ref="G37:H37"/>
    <mergeCell ref="I37:J37"/>
    <mergeCell ref="I38:J38"/>
    <mergeCell ref="I40:J40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G40:H40"/>
    <mergeCell ref="C41:D41"/>
    <mergeCell ref="E41:F41"/>
    <mergeCell ref="G41:H41"/>
    <mergeCell ref="I41:J41"/>
    <mergeCell ref="C37:D37"/>
    <mergeCell ref="E37:F37"/>
    <mergeCell ref="C38:D38"/>
    <mergeCell ref="E38:F38"/>
    <mergeCell ref="C40:D40"/>
    <mergeCell ref="E40:F40"/>
    <mergeCell ref="E34:F34"/>
    <mergeCell ref="G34:H34"/>
    <mergeCell ref="I34:J34"/>
    <mergeCell ref="C35:D35"/>
    <mergeCell ref="E35:F35"/>
    <mergeCell ref="G35:H35"/>
    <mergeCell ref="I35:J35"/>
    <mergeCell ref="C34:D34"/>
    <mergeCell ref="C39:D39"/>
    <mergeCell ref="C33:D33"/>
    <mergeCell ref="E33:F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C30:D30"/>
    <mergeCell ref="E30:F30"/>
    <mergeCell ref="G30:H30"/>
    <mergeCell ref="C26:D26"/>
    <mergeCell ref="E26:F26"/>
    <mergeCell ref="G26:H26"/>
    <mergeCell ref="I26:J26"/>
    <mergeCell ref="C28:D28"/>
    <mergeCell ref="E28:F2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C19:D19"/>
    <mergeCell ref="E19:F19"/>
    <mergeCell ref="G19:H19"/>
    <mergeCell ref="I19:J19"/>
    <mergeCell ref="C20:D20"/>
    <mergeCell ref="E20:F20"/>
    <mergeCell ref="G20:H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I13:J13"/>
    <mergeCell ref="C14:D14"/>
    <mergeCell ref="E14:F14"/>
    <mergeCell ref="G14:H14"/>
    <mergeCell ref="C11:D11"/>
    <mergeCell ref="E11:F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5:A6"/>
    <mergeCell ref="B5:B6"/>
    <mergeCell ref="C5:L5"/>
    <mergeCell ref="C6:D6"/>
    <mergeCell ref="E6:F6"/>
    <mergeCell ref="G6:H6"/>
    <mergeCell ref="I6:J6"/>
    <mergeCell ref="K6:L6"/>
    <mergeCell ref="E39:F39"/>
    <mergeCell ref="G39:H39"/>
    <mergeCell ref="I39:J39"/>
    <mergeCell ref="B1:J1"/>
    <mergeCell ref="B3:K3"/>
    <mergeCell ref="C4:J4"/>
    <mergeCell ref="C8:D8"/>
    <mergeCell ref="E8:F8"/>
    <mergeCell ref="G8:H8"/>
    <mergeCell ref="I8:J8"/>
  </mergeCells>
  <conditionalFormatting sqref="C45:C47 K45:L47 E45:E47 G45:G47 I45:I47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balcerek.grzegorz</dc:creator>
  <cp:keywords/>
  <dc:description/>
  <cp:lastModifiedBy>ziolkowska.marta</cp:lastModifiedBy>
  <cp:lastPrinted>2019-08-06T08:55:57Z</cp:lastPrinted>
  <dcterms:created xsi:type="dcterms:W3CDTF">2019-03-27T13:27:50Z</dcterms:created>
  <dcterms:modified xsi:type="dcterms:W3CDTF">2020-08-12T19:49:39Z</dcterms:modified>
  <cp:category/>
  <cp:version/>
  <cp:contentType/>
  <cp:contentStatus/>
</cp:coreProperties>
</file>