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730" windowHeight="9795"/>
  </bookViews>
  <sheets>
    <sheet name="siatka 5 letnia TH" sheetId="5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34" i="5"/>
  <c r="L33"/>
  <c r="L49"/>
  <c r="L48"/>
  <c r="J44"/>
  <c r="H44"/>
  <c r="F44"/>
  <c r="D44"/>
  <c r="B44"/>
  <c r="L42"/>
  <c r="L41"/>
  <c r="L40"/>
  <c r="L39"/>
  <c r="J37"/>
  <c r="H37"/>
  <c r="F37"/>
  <c r="D37"/>
  <c r="B37"/>
  <c r="L36"/>
  <c r="L35"/>
  <c r="L32"/>
  <c r="L31"/>
  <c r="L30"/>
  <c r="L29"/>
  <c r="L27"/>
  <c r="K25"/>
  <c r="K46" s="1"/>
  <c r="J25"/>
  <c r="H25"/>
  <c r="F25"/>
  <c r="D25"/>
  <c r="B25"/>
  <c r="L20"/>
  <c r="L15"/>
  <c r="L14"/>
  <c r="L13"/>
  <c r="L12"/>
  <c r="L11"/>
  <c r="L10"/>
  <c r="L9"/>
  <c r="J45" l="1"/>
  <c r="D45"/>
  <c r="B45"/>
  <c r="H46"/>
  <c r="B46"/>
  <c r="F46"/>
  <c r="J46"/>
  <c r="F45"/>
  <c r="H45"/>
  <c r="L44"/>
  <c r="D46"/>
  <c r="L37"/>
  <c r="L46" l="1"/>
  <c r="L45"/>
</calcChain>
</file>

<file path=xl/sharedStrings.xml><?xml version="1.0" encoding="utf-8"?>
<sst xmlns="http://schemas.openxmlformats.org/spreadsheetml/2006/main" count="93" uniqueCount="67">
  <si>
    <t>egz. pod koniec półr.</t>
  </si>
  <si>
    <t>II kl.3</t>
  </si>
  <si>
    <t xml:space="preserve">egz. pod koniec półr. </t>
  </si>
  <si>
    <t>Przedmiot w zakresie podstawowym</t>
  </si>
  <si>
    <t>klasa</t>
  </si>
  <si>
    <t>Suma</t>
  </si>
  <si>
    <t>półrocze</t>
  </si>
  <si>
    <t>I</t>
  </si>
  <si>
    <t>II</t>
  </si>
  <si>
    <t>Język polski</t>
  </si>
  <si>
    <t>Język obcy I - j.angielski/ j.niemiecki</t>
  </si>
  <si>
    <t xml:space="preserve">Język obcy II -j.niemiecki / j.angielski </t>
  </si>
  <si>
    <t>Historia</t>
  </si>
  <si>
    <t>Wiedza o społeczeństwie</t>
  </si>
  <si>
    <t xml:space="preserve">Matematyka </t>
  </si>
  <si>
    <t>Fizyka</t>
  </si>
  <si>
    <t>Chemia</t>
  </si>
  <si>
    <t>Biologia</t>
  </si>
  <si>
    <t>Geografia</t>
  </si>
  <si>
    <t>Podstawy przedsiębiorczości</t>
  </si>
  <si>
    <t>Informatyka</t>
  </si>
  <si>
    <t>Wychowanie fizyczne</t>
  </si>
  <si>
    <t>Edukacja dla bezpieczeństwa</t>
  </si>
  <si>
    <t>Zajęcia z wychowawcą</t>
  </si>
  <si>
    <t>Przedmiot w zakresie rozszerzonym</t>
  </si>
  <si>
    <t>Przedmiot zawodowy teoretyczny</t>
  </si>
  <si>
    <t>Razem przedmioty zawodowe teoretyczne</t>
  </si>
  <si>
    <t>Przedmiot zawodowy praktyczny</t>
  </si>
  <si>
    <t xml:space="preserve">Praktyka zawodowa </t>
  </si>
  <si>
    <t>4 tyg</t>
  </si>
  <si>
    <t>Razem przedmioty zawodowe praktyczne</t>
  </si>
  <si>
    <t>Razem kształcenie zawodowe</t>
  </si>
  <si>
    <t xml:space="preserve"> Razem tygodniowo</t>
  </si>
  <si>
    <t>Religia*</t>
  </si>
  <si>
    <t>Wychowanie do życia w rodzinie*</t>
  </si>
  <si>
    <t>Uwagi:</t>
  </si>
  <si>
    <t>zgodnie z odrębnymi przepisami</t>
  </si>
  <si>
    <t>RAZEM</t>
  </si>
  <si>
    <t>-</t>
  </si>
  <si>
    <t>Filozofia</t>
  </si>
  <si>
    <t>I kl.5</t>
  </si>
  <si>
    <t>Razem przedmioty w zakresie podstawowym i zajęcia z wychowawcą</t>
  </si>
  <si>
    <t>Godziny do dyspozycji dyrektora</t>
  </si>
  <si>
    <t>8 tyg</t>
  </si>
  <si>
    <t>Bezpieczeństwo i higiena pracy</t>
  </si>
  <si>
    <t>Prowadzenie sprzedaży (HAN.01)</t>
  </si>
  <si>
    <t>Prowadzenie działań handlowych (HAN.02)</t>
  </si>
  <si>
    <t>Podstawy handlu</t>
  </si>
  <si>
    <t>Organizowanie sprzedaży</t>
  </si>
  <si>
    <t>Organizacja gospodarki magazynowej</t>
  </si>
  <si>
    <t>Rachunkowość handlowa</t>
  </si>
  <si>
    <t>Marketing w działalności handlowej</t>
  </si>
  <si>
    <t>Zajęcia z zakresu doradztwa zawodowego</t>
  </si>
  <si>
    <t>3r</t>
  </si>
  <si>
    <t>2r</t>
  </si>
  <si>
    <t>obowiązujący od roku szk. 2020/2021</t>
  </si>
  <si>
    <t>Sprzedaż towarów w punktach handlowych/gdd</t>
  </si>
  <si>
    <t xml:space="preserve">Pracownia sprzedaży </t>
  </si>
  <si>
    <r>
      <t>Pracownia handlu</t>
    </r>
    <r>
      <rPr>
        <vertAlign val="superscript"/>
        <sz val="12"/>
        <color indexed="8"/>
        <rFont val="Times New Roman"/>
        <family val="1"/>
        <charset val="238"/>
      </rPr>
      <t xml:space="preserve"> </t>
    </r>
  </si>
  <si>
    <r>
      <t xml:space="preserve">Prowadzenie działań posprzedażowych </t>
    </r>
    <r>
      <rPr>
        <vertAlign val="superscript"/>
        <sz val="12"/>
        <color indexed="8"/>
        <rFont val="Times New Roman"/>
        <family val="1"/>
        <charset val="238"/>
      </rPr>
      <t>1)</t>
    </r>
  </si>
  <si>
    <r>
      <t xml:space="preserve">Pracownia ekonomiczno-finansowa </t>
    </r>
    <r>
      <rPr>
        <vertAlign val="superscript"/>
        <sz val="12"/>
        <color indexed="8"/>
        <rFont val="Times New Roman"/>
        <family val="1"/>
        <charset val="238"/>
      </rPr>
      <t>1)</t>
    </r>
  </si>
  <si>
    <t xml:space="preserve"> 1) Podział na grupy </t>
  </si>
  <si>
    <t xml:space="preserve">Matematyka w praktycznych zastosowaniach/gdd
</t>
  </si>
  <si>
    <t>Język obcy  j.angielski</t>
  </si>
  <si>
    <t>Język angielski zawodowy</t>
  </si>
  <si>
    <t>Prowadzenie sprzedaży towarów</t>
  </si>
  <si>
    <t>Plan nauczania oddziału 2 TH - technik handlowiec - symbol 522305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</si>
</sst>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zcionka tekstu podstawowego"/>
      <family val="2"/>
      <charset val="238"/>
    </font>
    <font>
      <sz val="10"/>
      <color indexed="12"/>
      <name val="Times New Roman"/>
      <family val="1"/>
      <charset val="238"/>
    </font>
    <font>
      <sz val="18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2"/>
      <color indexed="8"/>
      <name val="Arial CE"/>
      <charset val="238"/>
    </font>
    <font>
      <b/>
      <sz val="12"/>
      <color indexed="8"/>
      <name val="Arial CE"/>
      <charset val="238"/>
    </font>
    <font>
      <sz val="10"/>
      <color indexed="8"/>
      <name val="Arial CE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6">
    <xf numFmtId="0" fontId="0" fillId="0" borderId="0" xfId="0"/>
    <xf numFmtId="49" fontId="4" fillId="0" borderId="3" xfId="1" applyNumberFormat="1" applyFont="1" applyFill="1" applyBorder="1" applyAlignment="1">
      <alignment horizontal="left" vertical="center" wrapText="1"/>
    </xf>
    <xf numFmtId="0" fontId="11" fillId="0" borderId="0" xfId="0" applyFont="1"/>
    <xf numFmtId="0" fontId="12" fillId="0" borderId="0" xfId="0" applyFont="1"/>
    <xf numFmtId="0" fontId="10" fillId="0" borderId="0" xfId="0" applyFont="1"/>
    <xf numFmtId="0" fontId="10" fillId="0" borderId="2" xfId="0" applyFont="1" applyBorder="1"/>
    <xf numFmtId="0" fontId="12" fillId="0" borderId="2" xfId="0" applyFont="1" applyBorder="1"/>
    <xf numFmtId="0" fontId="0" fillId="0" borderId="4" xfId="0" applyBorder="1"/>
    <xf numFmtId="49" fontId="4" fillId="2" borderId="4" xfId="1" applyNumberFormat="1" applyFont="1" applyFill="1" applyBorder="1" applyAlignment="1">
      <alignment horizontal="right" vertical="center" wrapText="1"/>
    </xf>
    <xf numFmtId="49" fontId="4" fillId="2" borderId="4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Fill="1" applyBorder="1" applyAlignment="1">
      <alignment horizontal="right" vertical="center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4" xfId="0" applyFont="1" applyBorder="1"/>
    <xf numFmtId="0" fontId="14" fillId="0" borderId="4" xfId="0" applyFont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left" vertical="center" wrapText="1"/>
    </xf>
    <xf numFmtId="164" fontId="9" fillId="2" borderId="4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8" fillId="2" borderId="4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1" fontId="7" fillId="2" borderId="4" xfId="1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49" fontId="4" fillId="2" borderId="9" xfId="1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49" fontId="4" fillId="0" borderId="11" xfId="1" applyNumberFormat="1" applyFont="1" applyFill="1" applyBorder="1" applyAlignment="1">
      <alignment horizontal="left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10" fillId="2" borderId="0" xfId="0" applyFont="1" applyFill="1" applyBorder="1" applyAlignment="1">
      <alignment horizontal="center" vertical="center"/>
    </xf>
    <xf numFmtId="0" fontId="0" fillId="0" borderId="9" xfId="0" applyBorder="1"/>
    <xf numFmtId="0" fontId="13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1" fontId="9" fillId="0" borderId="4" xfId="1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164" fontId="9" fillId="0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1" fontId="7" fillId="0" borderId="4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3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3" xfId="1" applyNumberFormat="1" applyFont="1" applyFill="1" applyBorder="1" applyAlignment="1">
      <alignment horizontal="center" vertical="center" wrapText="1"/>
    </xf>
    <xf numFmtId="164" fontId="9" fillId="4" borderId="1" xfId="1" applyNumberFormat="1" applyFont="1" applyFill="1" applyBorder="1" applyAlignment="1">
      <alignment horizontal="center" vertical="center" wrapText="1"/>
    </xf>
    <xf numFmtId="164" fontId="9" fillId="4" borderId="3" xfId="1" applyNumberFormat="1" applyFont="1" applyFill="1" applyBorder="1" applyAlignment="1">
      <alignment horizontal="center" vertical="center" wrapText="1"/>
    </xf>
    <xf numFmtId="1" fontId="7" fillId="0" borderId="4" xfId="1" applyNumberFormat="1" applyFont="1" applyFill="1" applyBorder="1" applyAlignment="1">
      <alignment horizontal="center" vertical="center" wrapText="1"/>
    </xf>
    <xf numFmtId="1" fontId="7" fillId="4" borderId="1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49" fontId="7" fillId="0" borderId="3" xfId="1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1" fontId="4" fillId="0" borderId="8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0" fontId="7" fillId="4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1" fontId="4" fillId="2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16" fillId="0" borderId="4" xfId="1" applyNumberFormat="1" applyFont="1" applyFill="1" applyBorder="1" applyAlignment="1">
      <alignment horizontal="left" vertical="center" wrapText="1"/>
    </xf>
    <xf numFmtId="49" fontId="4" fillId="0" borderId="4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VulcanStyle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7"/>
  <sheetViews>
    <sheetView tabSelected="1" zoomScale="80" zoomScaleNormal="80" workbookViewId="0">
      <selection activeCell="F37" sqref="F37:G37"/>
    </sheetView>
  </sheetViews>
  <sheetFormatPr defaultRowHeight="14.25"/>
  <cols>
    <col min="1" max="1" width="41.5" customWidth="1"/>
    <col min="3" max="3" width="8.375" customWidth="1"/>
    <col min="5" max="5" width="7.25" customWidth="1"/>
    <col min="6" max="6" width="9.75" customWidth="1"/>
    <col min="7" max="7" width="9.5" customWidth="1"/>
    <col min="10" max="11" width="7.5" customWidth="1"/>
  </cols>
  <sheetData>
    <row r="1" spans="1:12" ht="26.25" customHeight="1"/>
    <row r="2" spans="1:12" ht="23.25">
      <c r="A2" s="98" t="s">
        <v>66</v>
      </c>
      <c r="B2" s="98"/>
      <c r="C2" s="98"/>
      <c r="D2" s="98"/>
      <c r="E2" s="98"/>
      <c r="F2" s="98"/>
      <c r="G2" s="98"/>
      <c r="H2" s="98"/>
      <c r="I2" s="98"/>
      <c r="J2" s="98"/>
      <c r="K2" s="45"/>
      <c r="L2" s="14"/>
    </row>
    <row r="3" spans="1:12" ht="15.75">
      <c r="A3" s="99" t="s">
        <v>45</v>
      </c>
      <c r="B3" s="99"/>
      <c r="C3" s="99"/>
      <c r="D3" s="99"/>
      <c r="E3" s="99"/>
      <c r="F3" s="99"/>
      <c r="G3" s="100" t="s">
        <v>0</v>
      </c>
      <c r="H3" s="100"/>
      <c r="I3" s="100"/>
      <c r="J3" s="46" t="s">
        <v>1</v>
      </c>
      <c r="K3" s="46"/>
      <c r="L3" s="14"/>
    </row>
    <row r="4" spans="1:12" ht="15.75">
      <c r="A4" s="101" t="s">
        <v>46</v>
      </c>
      <c r="B4" s="102"/>
      <c r="C4" s="102"/>
      <c r="D4" s="102"/>
      <c r="E4" s="102"/>
      <c r="F4" s="102"/>
      <c r="G4" s="100" t="s">
        <v>2</v>
      </c>
      <c r="H4" s="100"/>
      <c r="I4" s="100"/>
      <c r="J4" s="46" t="s">
        <v>40</v>
      </c>
      <c r="K4" s="46"/>
      <c r="L4" s="14"/>
    </row>
    <row r="5" spans="1:12" ht="75" customHeight="1">
      <c r="A5" s="103" t="s">
        <v>55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5"/>
    </row>
    <row r="6" spans="1:12" ht="18.75" customHeight="1">
      <c r="A6" s="92" t="s">
        <v>3</v>
      </c>
      <c r="B6" s="93" t="s">
        <v>4</v>
      </c>
      <c r="C6" s="94"/>
      <c r="D6" s="94"/>
      <c r="E6" s="94"/>
      <c r="F6" s="94"/>
      <c r="G6" s="94"/>
      <c r="H6" s="94"/>
      <c r="I6" s="94"/>
      <c r="J6" s="94"/>
      <c r="K6" s="95"/>
      <c r="L6" s="92" t="s">
        <v>5</v>
      </c>
    </row>
    <row r="7" spans="1:12" ht="15.75">
      <c r="A7" s="92"/>
      <c r="B7" s="96">
        <v>1</v>
      </c>
      <c r="C7" s="96"/>
      <c r="D7" s="97">
        <v>2</v>
      </c>
      <c r="E7" s="97"/>
      <c r="F7" s="96">
        <v>3</v>
      </c>
      <c r="G7" s="96"/>
      <c r="H7" s="96">
        <v>4</v>
      </c>
      <c r="I7" s="96"/>
      <c r="J7" s="96">
        <v>5</v>
      </c>
      <c r="K7" s="96"/>
      <c r="L7" s="92"/>
    </row>
    <row r="8" spans="1:12" ht="15.75">
      <c r="A8" s="8" t="s">
        <v>6</v>
      </c>
      <c r="B8" s="44" t="s">
        <v>7</v>
      </c>
      <c r="C8" s="44" t="s">
        <v>8</v>
      </c>
      <c r="D8" s="61" t="s">
        <v>7</v>
      </c>
      <c r="E8" s="61" t="s">
        <v>8</v>
      </c>
      <c r="F8" s="44" t="s">
        <v>7</v>
      </c>
      <c r="G8" s="44" t="s">
        <v>8</v>
      </c>
      <c r="H8" s="44" t="s">
        <v>7</v>
      </c>
      <c r="I8" s="44" t="s">
        <v>8</v>
      </c>
      <c r="J8" s="44" t="s">
        <v>7</v>
      </c>
      <c r="K8" s="44" t="s">
        <v>8</v>
      </c>
      <c r="L8" s="43" t="s">
        <v>37</v>
      </c>
    </row>
    <row r="9" spans="1:12" ht="15.75">
      <c r="A9" s="47" t="s">
        <v>9</v>
      </c>
      <c r="B9" s="77">
        <v>3</v>
      </c>
      <c r="C9" s="78"/>
      <c r="D9" s="75">
        <v>3</v>
      </c>
      <c r="E9" s="76"/>
      <c r="F9" s="77">
        <v>3</v>
      </c>
      <c r="G9" s="78"/>
      <c r="H9" s="85">
        <v>3</v>
      </c>
      <c r="I9" s="86"/>
      <c r="J9" s="37">
        <v>2</v>
      </c>
      <c r="K9" s="37">
        <v>6</v>
      </c>
      <c r="L9" s="18">
        <f>SUM(B9:I9)+((J9+K9)/2)</f>
        <v>16</v>
      </c>
    </row>
    <row r="10" spans="1:12" ht="15.75">
      <c r="A10" s="47" t="s">
        <v>10</v>
      </c>
      <c r="B10" s="77">
        <v>2</v>
      </c>
      <c r="C10" s="78"/>
      <c r="D10" s="75">
        <v>2</v>
      </c>
      <c r="E10" s="76"/>
      <c r="F10" s="77">
        <v>2</v>
      </c>
      <c r="G10" s="78"/>
      <c r="H10" s="77">
        <v>3</v>
      </c>
      <c r="I10" s="78"/>
      <c r="J10" s="23">
        <v>1</v>
      </c>
      <c r="K10" s="23">
        <v>5</v>
      </c>
      <c r="L10" s="18">
        <f>SUM(B10:I10)+((J10+K10)/2)</f>
        <v>12</v>
      </c>
    </row>
    <row r="11" spans="1:12" ht="15.75">
      <c r="A11" s="47" t="s">
        <v>11</v>
      </c>
      <c r="B11" s="77">
        <v>2</v>
      </c>
      <c r="C11" s="78"/>
      <c r="D11" s="75">
        <v>2</v>
      </c>
      <c r="E11" s="76"/>
      <c r="F11" s="77">
        <v>2</v>
      </c>
      <c r="G11" s="78"/>
      <c r="H11" s="85">
        <v>1</v>
      </c>
      <c r="I11" s="86"/>
      <c r="J11" s="23">
        <v>1</v>
      </c>
      <c r="K11" s="23">
        <v>1</v>
      </c>
      <c r="L11" s="18">
        <f>SUM(B11:I11)+((J11+K11)/2)</f>
        <v>8</v>
      </c>
    </row>
    <row r="12" spans="1:12" ht="15.75">
      <c r="A12" s="47" t="s">
        <v>39</v>
      </c>
      <c r="B12" s="77">
        <v>1</v>
      </c>
      <c r="C12" s="78"/>
      <c r="D12" s="90" t="s">
        <v>38</v>
      </c>
      <c r="E12" s="91"/>
      <c r="F12" s="83" t="s">
        <v>38</v>
      </c>
      <c r="G12" s="84"/>
      <c r="H12" s="83" t="s">
        <v>38</v>
      </c>
      <c r="I12" s="84"/>
      <c r="J12" s="36"/>
      <c r="K12" s="36"/>
      <c r="L12" s="18">
        <f>SUM(B12:I12)+((J12+K12)/2)</f>
        <v>1</v>
      </c>
    </row>
    <row r="13" spans="1:12" ht="15.75">
      <c r="A13" s="47" t="s">
        <v>12</v>
      </c>
      <c r="B13" s="77">
        <v>2</v>
      </c>
      <c r="C13" s="78"/>
      <c r="D13" s="75">
        <v>2</v>
      </c>
      <c r="E13" s="76"/>
      <c r="F13" s="77">
        <v>2</v>
      </c>
      <c r="G13" s="78"/>
      <c r="H13" s="77">
        <v>1</v>
      </c>
      <c r="I13" s="78"/>
      <c r="J13" s="36">
        <v>1</v>
      </c>
      <c r="K13" s="36">
        <v>1</v>
      </c>
      <c r="L13" s="18">
        <f>SUM(B13:I13)+((J13+K13)/2)</f>
        <v>8</v>
      </c>
    </row>
    <row r="14" spans="1:12" ht="15.75">
      <c r="A14" s="47" t="s">
        <v>13</v>
      </c>
      <c r="B14" s="85" t="s">
        <v>38</v>
      </c>
      <c r="C14" s="86"/>
      <c r="D14" s="90" t="s">
        <v>38</v>
      </c>
      <c r="E14" s="91"/>
      <c r="F14" s="77" t="s">
        <v>38</v>
      </c>
      <c r="G14" s="78"/>
      <c r="H14" s="77">
        <v>1</v>
      </c>
      <c r="I14" s="78"/>
      <c r="J14" s="36">
        <v>1</v>
      </c>
      <c r="K14" s="36">
        <v>1</v>
      </c>
      <c r="L14" s="18">
        <f t="shared" ref="L14" si="0">SUM(B14:J14)</f>
        <v>2</v>
      </c>
    </row>
    <row r="15" spans="1:12" ht="15.75">
      <c r="A15" s="47" t="s">
        <v>19</v>
      </c>
      <c r="B15" s="85"/>
      <c r="C15" s="86"/>
      <c r="D15" s="90">
        <v>1</v>
      </c>
      <c r="E15" s="91"/>
      <c r="F15" s="85">
        <v>1</v>
      </c>
      <c r="G15" s="84"/>
      <c r="H15" s="77"/>
      <c r="I15" s="78"/>
      <c r="J15" s="36"/>
      <c r="K15" s="36"/>
      <c r="L15" s="18">
        <f>SUM(B15:J15)</f>
        <v>2</v>
      </c>
    </row>
    <row r="16" spans="1:12" ht="15.75">
      <c r="A16" s="51" t="s">
        <v>15</v>
      </c>
      <c r="B16" s="77">
        <v>1</v>
      </c>
      <c r="C16" s="78"/>
      <c r="D16" s="75">
        <v>1</v>
      </c>
      <c r="E16" s="76"/>
      <c r="F16" s="77">
        <v>1</v>
      </c>
      <c r="G16" s="78"/>
      <c r="H16" s="77">
        <v>1</v>
      </c>
      <c r="I16" s="78"/>
      <c r="J16" s="42"/>
      <c r="K16" s="42"/>
      <c r="L16" s="87">
        <v>16</v>
      </c>
    </row>
    <row r="17" spans="1:12" ht="15.75">
      <c r="A17" s="51" t="s">
        <v>16</v>
      </c>
      <c r="B17" s="77">
        <v>1</v>
      </c>
      <c r="C17" s="78"/>
      <c r="D17" s="75">
        <v>1</v>
      </c>
      <c r="E17" s="76"/>
      <c r="F17" s="77">
        <v>1</v>
      </c>
      <c r="G17" s="78"/>
      <c r="H17" s="77">
        <v>1</v>
      </c>
      <c r="I17" s="78"/>
      <c r="J17" s="42"/>
      <c r="K17" s="42"/>
      <c r="L17" s="88"/>
    </row>
    <row r="18" spans="1:12" ht="15.75">
      <c r="A18" s="51" t="s">
        <v>17</v>
      </c>
      <c r="B18" s="77">
        <v>1</v>
      </c>
      <c r="C18" s="78"/>
      <c r="D18" s="75">
        <v>1</v>
      </c>
      <c r="E18" s="76"/>
      <c r="F18" s="77">
        <v>1</v>
      </c>
      <c r="G18" s="78"/>
      <c r="H18" s="77">
        <v>1</v>
      </c>
      <c r="I18" s="78"/>
      <c r="J18" s="42"/>
      <c r="K18" s="42"/>
      <c r="L18" s="88"/>
    </row>
    <row r="19" spans="1:12" ht="15.75">
      <c r="A19" s="51" t="s">
        <v>18</v>
      </c>
      <c r="B19" s="77">
        <v>1</v>
      </c>
      <c r="C19" s="78"/>
      <c r="D19" s="75">
        <v>1</v>
      </c>
      <c r="E19" s="76"/>
      <c r="F19" s="77">
        <v>1</v>
      </c>
      <c r="G19" s="78"/>
      <c r="H19" s="77">
        <v>1</v>
      </c>
      <c r="I19" s="78"/>
      <c r="J19" s="42"/>
      <c r="K19" s="42"/>
      <c r="L19" s="89"/>
    </row>
    <row r="20" spans="1:12" ht="15.75">
      <c r="A20" s="47" t="s">
        <v>14</v>
      </c>
      <c r="B20" s="77">
        <v>2</v>
      </c>
      <c r="C20" s="78"/>
      <c r="D20" s="75">
        <v>2</v>
      </c>
      <c r="E20" s="76"/>
      <c r="F20" s="85">
        <v>3</v>
      </c>
      <c r="G20" s="86"/>
      <c r="H20" s="85">
        <v>3</v>
      </c>
      <c r="I20" s="86"/>
      <c r="J20" s="36">
        <v>2</v>
      </c>
      <c r="K20" s="36">
        <v>6</v>
      </c>
      <c r="L20" s="18">
        <f>SUM(B20:I20)+((J20+K20)/2)</f>
        <v>14</v>
      </c>
    </row>
    <row r="21" spans="1:12" ht="15.75">
      <c r="A21" s="47" t="s">
        <v>20</v>
      </c>
      <c r="B21" s="77">
        <v>1</v>
      </c>
      <c r="C21" s="78"/>
      <c r="D21" s="75">
        <v>1</v>
      </c>
      <c r="E21" s="76"/>
      <c r="F21" s="85">
        <v>1</v>
      </c>
      <c r="G21" s="84"/>
      <c r="H21" s="83" t="s">
        <v>38</v>
      </c>
      <c r="I21" s="84"/>
      <c r="J21" s="36" t="s">
        <v>38</v>
      </c>
      <c r="K21" s="36"/>
      <c r="L21" s="18">
        <v>3</v>
      </c>
    </row>
    <row r="22" spans="1:12" ht="15.75">
      <c r="A22" s="47" t="s">
        <v>21</v>
      </c>
      <c r="B22" s="77">
        <v>3</v>
      </c>
      <c r="C22" s="78"/>
      <c r="D22" s="75">
        <v>3</v>
      </c>
      <c r="E22" s="76"/>
      <c r="F22" s="77">
        <v>3</v>
      </c>
      <c r="G22" s="78"/>
      <c r="H22" s="77">
        <v>3</v>
      </c>
      <c r="I22" s="78"/>
      <c r="J22" s="36">
        <v>3</v>
      </c>
      <c r="K22" s="36">
        <v>3</v>
      </c>
      <c r="L22" s="18">
        <v>15</v>
      </c>
    </row>
    <row r="23" spans="1:12" ht="15.75">
      <c r="A23" s="47" t="s">
        <v>22</v>
      </c>
      <c r="B23" s="77">
        <v>1</v>
      </c>
      <c r="C23" s="78"/>
      <c r="D23" s="75" t="s">
        <v>38</v>
      </c>
      <c r="E23" s="76"/>
      <c r="F23" s="83" t="s">
        <v>38</v>
      </c>
      <c r="G23" s="84"/>
      <c r="H23" s="83" t="s">
        <v>38</v>
      </c>
      <c r="I23" s="84"/>
      <c r="J23" s="36" t="s">
        <v>38</v>
      </c>
      <c r="K23" s="36"/>
      <c r="L23" s="18">
        <v>1</v>
      </c>
    </row>
    <row r="24" spans="1:12" ht="15.75">
      <c r="A24" s="47" t="s">
        <v>23</v>
      </c>
      <c r="B24" s="77">
        <v>1</v>
      </c>
      <c r="C24" s="78"/>
      <c r="D24" s="75">
        <v>1</v>
      </c>
      <c r="E24" s="76"/>
      <c r="F24" s="77">
        <v>1</v>
      </c>
      <c r="G24" s="78"/>
      <c r="H24" s="77">
        <v>1</v>
      </c>
      <c r="I24" s="78"/>
      <c r="J24" s="36">
        <v>1</v>
      </c>
      <c r="K24" s="36">
        <v>1</v>
      </c>
      <c r="L24" s="18">
        <v>5</v>
      </c>
    </row>
    <row r="25" spans="1:12" ht="31.5">
      <c r="A25" s="10" t="s">
        <v>41</v>
      </c>
      <c r="B25" s="70">
        <f>SUM(B9:C24)</f>
        <v>22</v>
      </c>
      <c r="C25" s="71"/>
      <c r="D25" s="72">
        <f>SUM(D9:E24)</f>
        <v>21</v>
      </c>
      <c r="E25" s="73"/>
      <c r="F25" s="70">
        <f>SUM(F9:G24)</f>
        <v>22</v>
      </c>
      <c r="G25" s="71"/>
      <c r="H25" s="70">
        <f>SUM(H9:I24)</f>
        <v>20</v>
      </c>
      <c r="I25" s="71"/>
      <c r="J25" s="35">
        <f>SUM(J9:J24)</f>
        <v>12</v>
      </c>
      <c r="K25" s="35">
        <f>SUM(K9:K24)</f>
        <v>24</v>
      </c>
      <c r="L25" s="19">
        <v>103</v>
      </c>
    </row>
    <row r="26" spans="1:12" ht="15.75">
      <c r="A26" s="16" t="s">
        <v>24</v>
      </c>
      <c r="B26" s="79"/>
      <c r="C26" s="80"/>
      <c r="D26" s="79"/>
      <c r="E26" s="80"/>
      <c r="F26" s="79"/>
      <c r="G26" s="80"/>
      <c r="H26" s="79"/>
      <c r="I26" s="80"/>
      <c r="J26" s="79"/>
      <c r="K26" s="80"/>
      <c r="L26" s="44"/>
    </row>
    <row r="27" spans="1:12" ht="15.75">
      <c r="A27" s="58" t="s">
        <v>63</v>
      </c>
      <c r="B27" s="77">
        <v>1</v>
      </c>
      <c r="C27" s="78"/>
      <c r="D27" s="75">
        <v>1</v>
      </c>
      <c r="E27" s="76"/>
      <c r="F27" s="77">
        <v>2</v>
      </c>
      <c r="G27" s="78"/>
      <c r="H27" s="77">
        <v>2</v>
      </c>
      <c r="I27" s="78"/>
      <c r="J27" s="33">
        <v>1</v>
      </c>
      <c r="K27" s="34">
        <v>3</v>
      </c>
      <c r="L27" s="18">
        <f>SUM(B27:I27)+((J27+K27)/2)</f>
        <v>8</v>
      </c>
    </row>
    <row r="28" spans="1:12" ht="15.75">
      <c r="A28" s="16" t="s">
        <v>25</v>
      </c>
      <c r="B28" s="81"/>
      <c r="C28" s="82"/>
      <c r="D28" s="81"/>
      <c r="E28" s="82"/>
      <c r="F28" s="81"/>
      <c r="G28" s="82"/>
      <c r="H28" s="81"/>
      <c r="I28" s="82"/>
      <c r="J28" s="17" t="s">
        <v>7</v>
      </c>
      <c r="K28" s="17" t="s">
        <v>8</v>
      </c>
      <c r="L28" s="20"/>
    </row>
    <row r="29" spans="1:12" ht="15.75">
      <c r="A29" s="47" t="s">
        <v>44</v>
      </c>
      <c r="B29" s="77">
        <v>1</v>
      </c>
      <c r="C29" s="78"/>
      <c r="D29" s="75"/>
      <c r="E29" s="76"/>
      <c r="F29" s="77"/>
      <c r="G29" s="78"/>
      <c r="H29" s="77"/>
      <c r="I29" s="78"/>
      <c r="J29" s="48"/>
      <c r="K29" s="23"/>
      <c r="L29" s="18">
        <f>SUM(B29:J29)</f>
        <v>1</v>
      </c>
    </row>
    <row r="30" spans="1:12" ht="15.75">
      <c r="A30" s="47" t="s">
        <v>47</v>
      </c>
      <c r="B30" s="77">
        <v>1</v>
      </c>
      <c r="C30" s="78"/>
      <c r="D30" s="75">
        <v>1</v>
      </c>
      <c r="E30" s="76"/>
      <c r="F30" s="77"/>
      <c r="G30" s="78"/>
      <c r="H30" s="77"/>
      <c r="I30" s="78"/>
      <c r="J30" s="48"/>
      <c r="K30" s="23"/>
      <c r="L30" s="18">
        <f t="shared" ref="L30:L35" si="1">SUM(B30:J30)</f>
        <v>2</v>
      </c>
    </row>
    <row r="31" spans="1:12" ht="15.75">
      <c r="A31" s="47" t="s">
        <v>48</v>
      </c>
      <c r="B31" s="77">
        <v>3</v>
      </c>
      <c r="C31" s="78"/>
      <c r="D31" s="75">
        <v>2</v>
      </c>
      <c r="E31" s="76"/>
      <c r="F31" s="77">
        <v>4</v>
      </c>
      <c r="G31" s="78"/>
      <c r="H31" s="77"/>
      <c r="I31" s="78"/>
      <c r="J31" s="48"/>
      <c r="K31" s="23"/>
      <c r="L31" s="18">
        <f t="shared" si="1"/>
        <v>9</v>
      </c>
    </row>
    <row r="32" spans="1:12" ht="15.75">
      <c r="A32" s="60" t="s">
        <v>65</v>
      </c>
      <c r="B32" s="77">
        <v>2</v>
      </c>
      <c r="C32" s="78"/>
      <c r="D32" s="75">
        <v>2</v>
      </c>
      <c r="E32" s="76"/>
      <c r="F32" s="77"/>
      <c r="G32" s="78"/>
      <c r="H32" s="77"/>
      <c r="I32" s="78"/>
      <c r="J32" s="48"/>
      <c r="K32" s="23"/>
      <c r="L32" s="18">
        <f t="shared" si="1"/>
        <v>4</v>
      </c>
    </row>
    <row r="33" spans="1:13" ht="15.75">
      <c r="A33" s="52" t="s">
        <v>51</v>
      </c>
      <c r="B33" s="77"/>
      <c r="C33" s="78"/>
      <c r="D33" s="75"/>
      <c r="E33" s="76"/>
      <c r="F33" s="77"/>
      <c r="G33" s="78"/>
      <c r="H33" s="77">
        <v>2</v>
      </c>
      <c r="I33" s="78"/>
      <c r="J33" s="48">
        <v>4</v>
      </c>
      <c r="K33" s="23"/>
      <c r="L33" s="18">
        <f>SUM(B33:I33)+((J33+K33)/2)</f>
        <v>4</v>
      </c>
    </row>
    <row r="34" spans="1:13" ht="15.75">
      <c r="A34" s="47" t="s">
        <v>49</v>
      </c>
      <c r="B34" s="77"/>
      <c r="C34" s="78"/>
      <c r="D34" s="75"/>
      <c r="E34" s="76"/>
      <c r="F34" s="77"/>
      <c r="G34" s="78"/>
      <c r="H34" s="77">
        <v>1</v>
      </c>
      <c r="I34" s="78"/>
      <c r="J34" s="48">
        <v>2</v>
      </c>
      <c r="K34" s="23"/>
      <c r="L34" s="18">
        <f>SUM(B34:I34)+((J34+K34)/2)</f>
        <v>2</v>
      </c>
    </row>
    <row r="35" spans="1:13" ht="25.5" customHeight="1">
      <c r="A35" s="47" t="s">
        <v>50</v>
      </c>
      <c r="B35" s="77"/>
      <c r="C35" s="78"/>
      <c r="D35" s="75"/>
      <c r="E35" s="76"/>
      <c r="F35" s="77">
        <v>1</v>
      </c>
      <c r="G35" s="78"/>
      <c r="H35" s="77"/>
      <c r="I35" s="78"/>
      <c r="J35" s="48"/>
      <c r="K35" s="23"/>
      <c r="L35" s="18">
        <f t="shared" si="1"/>
        <v>1</v>
      </c>
    </row>
    <row r="36" spans="1:13" ht="15.75">
      <c r="A36" s="59" t="s">
        <v>64</v>
      </c>
      <c r="B36" s="77"/>
      <c r="C36" s="78"/>
      <c r="D36" s="75">
        <v>2</v>
      </c>
      <c r="E36" s="76"/>
      <c r="F36" s="77">
        <v>2</v>
      </c>
      <c r="G36" s="78"/>
      <c r="H36" s="77"/>
      <c r="I36" s="78"/>
      <c r="J36" s="32"/>
      <c r="K36" s="34"/>
      <c r="L36" s="18">
        <f>SUM(B36:I36)+((J36+K36)/2)</f>
        <v>4</v>
      </c>
    </row>
    <row r="37" spans="1:13" ht="15.75">
      <c r="A37" s="10" t="s">
        <v>26</v>
      </c>
      <c r="B37" s="70">
        <f>SUM(B29:B36)</f>
        <v>7</v>
      </c>
      <c r="C37" s="71"/>
      <c r="D37" s="72">
        <f>SUM(D29:D36)</f>
        <v>7</v>
      </c>
      <c r="E37" s="73"/>
      <c r="F37" s="70">
        <f>SUM(F29:F36)</f>
        <v>7</v>
      </c>
      <c r="G37" s="71"/>
      <c r="H37" s="70">
        <f>SUM(H29:H36)</f>
        <v>3</v>
      </c>
      <c r="I37" s="71"/>
      <c r="J37" s="15">
        <f>SUM(J29:J36)</f>
        <v>6</v>
      </c>
      <c r="K37" s="15"/>
      <c r="L37" s="38">
        <f>SUM(L29:L36)</f>
        <v>27</v>
      </c>
    </row>
    <row r="38" spans="1:13" ht="15.75">
      <c r="A38" s="9" t="s">
        <v>27</v>
      </c>
      <c r="B38" s="79"/>
      <c r="C38" s="80"/>
      <c r="D38" s="79"/>
      <c r="E38" s="80"/>
      <c r="F38" s="79"/>
      <c r="G38" s="80"/>
      <c r="H38" s="79"/>
      <c r="I38" s="80"/>
      <c r="J38" s="22" t="s">
        <v>7</v>
      </c>
      <c r="K38" s="22" t="s">
        <v>8</v>
      </c>
      <c r="L38" s="44"/>
    </row>
    <row r="39" spans="1:13" ht="15.75">
      <c r="A39" s="60" t="s">
        <v>57</v>
      </c>
      <c r="B39" s="77">
        <v>3</v>
      </c>
      <c r="C39" s="78"/>
      <c r="D39" s="75">
        <v>5</v>
      </c>
      <c r="E39" s="76"/>
      <c r="F39" s="77">
        <v>2</v>
      </c>
      <c r="G39" s="78"/>
      <c r="H39" s="77"/>
      <c r="I39" s="78"/>
      <c r="J39" s="36"/>
      <c r="K39" s="36"/>
      <c r="L39" s="18">
        <f>SUM(B39:I39)+((J39+K39)/2)</f>
        <v>10</v>
      </c>
    </row>
    <row r="40" spans="1:13" ht="15.75">
      <c r="A40" s="56" t="s">
        <v>58</v>
      </c>
      <c r="B40" s="77"/>
      <c r="C40" s="78"/>
      <c r="D40" s="75"/>
      <c r="E40" s="76"/>
      <c r="F40" s="77">
        <v>2</v>
      </c>
      <c r="G40" s="78"/>
      <c r="H40" s="77">
        <v>5</v>
      </c>
      <c r="I40" s="78"/>
      <c r="J40" s="36">
        <v>4</v>
      </c>
      <c r="K40" s="36"/>
      <c r="L40" s="18">
        <f t="shared" ref="L40:L42" si="2">SUM(B40:I40)+((J40+K40)/2)</f>
        <v>9</v>
      </c>
    </row>
    <row r="41" spans="1:13" ht="33.75" customHeight="1">
      <c r="A41" s="56" t="s">
        <v>59</v>
      </c>
      <c r="B41" s="77"/>
      <c r="C41" s="78"/>
      <c r="D41" s="75"/>
      <c r="E41" s="76"/>
      <c r="F41" s="77"/>
      <c r="G41" s="78"/>
      <c r="H41" s="77">
        <v>1</v>
      </c>
      <c r="I41" s="78"/>
      <c r="J41" s="23">
        <v>2</v>
      </c>
      <c r="K41" s="36"/>
      <c r="L41" s="18">
        <f t="shared" si="2"/>
        <v>2</v>
      </c>
    </row>
    <row r="42" spans="1:13" ht="42.75" customHeight="1">
      <c r="A42" s="56" t="s">
        <v>60</v>
      </c>
      <c r="B42" s="77">
        <v>1</v>
      </c>
      <c r="C42" s="78"/>
      <c r="D42" s="75">
        <v>1</v>
      </c>
      <c r="E42" s="76"/>
      <c r="F42" s="77">
        <v>1</v>
      </c>
      <c r="G42" s="78"/>
      <c r="H42" s="77">
        <v>4</v>
      </c>
      <c r="I42" s="78"/>
      <c r="J42" s="23">
        <v>2</v>
      </c>
      <c r="K42" s="36"/>
      <c r="L42" s="18">
        <f t="shared" si="2"/>
        <v>8</v>
      </c>
    </row>
    <row r="43" spans="1:13" ht="15.75">
      <c r="A43" s="47" t="s">
        <v>28</v>
      </c>
      <c r="B43" s="74"/>
      <c r="C43" s="74"/>
      <c r="D43" s="75"/>
      <c r="E43" s="76"/>
      <c r="F43" s="77" t="s">
        <v>29</v>
      </c>
      <c r="G43" s="78"/>
      <c r="H43" s="77" t="s">
        <v>29</v>
      </c>
      <c r="I43" s="78"/>
      <c r="J43" s="36"/>
      <c r="K43" s="36"/>
      <c r="L43" s="18" t="s">
        <v>43</v>
      </c>
    </row>
    <row r="44" spans="1:13" ht="15.75">
      <c r="A44" s="10" t="s">
        <v>30</v>
      </c>
      <c r="B44" s="70">
        <f>SUM(B39:C42)</f>
        <v>4</v>
      </c>
      <c r="C44" s="71"/>
      <c r="D44" s="72">
        <f>SUM(D39:E42)</f>
        <v>6</v>
      </c>
      <c r="E44" s="73"/>
      <c r="F44" s="70">
        <f>SUM(F39:G42)</f>
        <v>5</v>
      </c>
      <c r="G44" s="71"/>
      <c r="H44" s="70">
        <f>SUM(H39:I42)</f>
        <v>10</v>
      </c>
      <c r="I44" s="71"/>
      <c r="J44" s="15">
        <f>SUM(J39:J42)</f>
        <v>8</v>
      </c>
      <c r="K44" s="15">
        <v>0</v>
      </c>
      <c r="L44" s="35">
        <f>SUM(L39:L42)</f>
        <v>29</v>
      </c>
    </row>
    <row r="45" spans="1:13" ht="15.75">
      <c r="A45" s="10" t="s">
        <v>31</v>
      </c>
      <c r="B45" s="70">
        <f>B37+B44</f>
        <v>11</v>
      </c>
      <c r="C45" s="71"/>
      <c r="D45" s="72">
        <f>D37+D44</f>
        <v>13</v>
      </c>
      <c r="E45" s="73"/>
      <c r="F45" s="70">
        <f>F37+F44</f>
        <v>12</v>
      </c>
      <c r="G45" s="71"/>
      <c r="H45" s="70">
        <f>H37+H44</f>
        <v>13</v>
      </c>
      <c r="I45" s="71"/>
      <c r="J45" s="15">
        <f>J37+J44</f>
        <v>14</v>
      </c>
      <c r="K45" s="23">
        <v>0</v>
      </c>
      <c r="L45" s="35">
        <f>SUM(B45:H45)+J45/2</f>
        <v>56</v>
      </c>
    </row>
    <row r="46" spans="1:13" ht="15.75">
      <c r="A46" s="11" t="s">
        <v>32</v>
      </c>
      <c r="B46" s="70">
        <f>B25+B27+B37+B44</f>
        <v>34</v>
      </c>
      <c r="C46" s="71"/>
      <c r="D46" s="72">
        <f>D25+D27+D37+D44</f>
        <v>35</v>
      </c>
      <c r="E46" s="73"/>
      <c r="F46" s="70">
        <f>F25+F27+F37+F44</f>
        <v>36</v>
      </c>
      <c r="G46" s="71"/>
      <c r="H46" s="70">
        <f>H25+H27+H37+H44</f>
        <v>35</v>
      </c>
      <c r="I46" s="71"/>
      <c r="J46" s="40">
        <f>J25+J27+J37+J44</f>
        <v>27</v>
      </c>
      <c r="K46" s="40">
        <f>K25+K27+K37+K44</f>
        <v>27</v>
      </c>
      <c r="L46" s="19">
        <f>SUM(B46:I46)+((J46+K46)/2)</f>
        <v>167</v>
      </c>
    </row>
    <row r="47" spans="1:13" ht="15.75">
      <c r="A47" s="24"/>
      <c r="B47" s="25"/>
      <c r="C47" s="25"/>
      <c r="D47" s="65"/>
      <c r="E47" s="65"/>
      <c r="F47" s="65"/>
      <c r="G47" s="41"/>
      <c r="H47" s="26"/>
      <c r="I47" s="26"/>
      <c r="J47" s="25"/>
      <c r="K47" s="25"/>
      <c r="L47" s="30"/>
      <c r="M47" s="31"/>
    </row>
    <row r="48" spans="1:13" ht="15.75">
      <c r="A48" s="1" t="s">
        <v>33</v>
      </c>
      <c r="B48" s="66">
        <v>2</v>
      </c>
      <c r="C48" s="67"/>
      <c r="D48" s="68">
        <v>2</v>
      </c>
      <c r="E48" s="69"/>
      <c r="F48" s="66">
        <v>2</v>
      </c>
      <c r="G48" s="67"/>
      <c r="H48" s="66">
        <v>2</v>
      </c>
      <c r="I48" s="67"/>
      <c r="J48" s="13">
        <v>2</v>
      </c>
      <c r="K48" s="13">
        <v>2</v>
      </c>
      <c r="L48" s="18">
        <f>SUM(B48:I48)+((J48+K48)/2)</f>
        <v>10</v>
      </c>
    </row>
    <row r="49" spans="1:12" ht="15.75">
      <c r="A49" s="27" t="s">
        <v>34</v>
      </c>
      <c r="B49" s="66">
        <v>0.5</v>
      </c>
      <c r="C49" s="67"/>
      <c r="D49" s="68">
        <v>0.5</v>
      </c>
      <c r="E49" s="69"/>
      <c r="F49" s="66">
        <v>0.5</v>
      </c>
      <c r="G49" s="67"/>
      <c r="H49" s="66"/>
      <c r="I49" s="67"/>
      <c r="J49" s="12"/>
      <c r="K49" s="12"/>
      <c r="L49" s="28">
        <f>SUM(B49:G49)+((H49+I49)/2)</f>
        <v>1.5</v>
      </c>
    </row>
    <row r="50" spans="1:12" ht="15.75">
      <c r="A50" s="47" t="s">
        <v>42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21"/>
    </row>
    <row r="51" spans="1:12" ht="15.75">
      <c r="A51" s="56" t="s">
        <v>56</v>
      </c>
      <c r="B51" s="53"/>
      <c r="C51" s="54"/>
      <c r="D51" s="53"/>
      <c r="E51" s="54"/>
      <c r="F51" s="66">
        <v>2</v>
      </c>
      <c r="G51" s="67"/>
      <c r="H51" s="53"/>
      <c r="I51" s="54"/>
      <c r="J51" s="53"/>
      <c r="K51" s="54"/>
      <c r="L51" s="55">
        <v>2</v>
      </c>
    </row>
    <row r="52" spans="1:12" ht="31.5">
      <c r="A52" s="57" t="s">
        <v>62</v>
      </c>
      <c r="B52" s="49"/>
      <c r="C52" s="50"/>
      <c r="D52" s="49"/>
      <c r="E52" s="50"/>
      <c r="F52" s="49"/>
      <c r="G52" s="50"/>
      <c r="H52" s="66">
        <v>1</v>
      </c>
      <c r="I52" s="67"/>
      <c r="J52" s="49">
        <v>1</v>
      </c>
      <c r="K52" s="50"/>
      <c r="L52" s="55">
        <v>2</v>
      </c>
    </row>
    <row r="53" spans="1:12" ht="15.75">
      <c r="A53" s="56" t="s">
        <v>52</v>
      </c>
      <c r="B53" s="66"/>
      <c r="C53" s="67"/>
      <c r="D53" s="68" t="s">
        <v>53</v>
      </c>
      <c r="E53" s="69"/>
      <c r="F53" s="66" t="s">
        <v>53</v>
      </c>
      <c r="G53" s="67"/>
      <c r="H53" s="66" t="s">
        <v>54</v>
      </c>
      <c r="I53" s="67"/>
      <c r="J53" s="66" t="s">
        <v>54</v>
      </c>
      <c r="K53" s="67"/>
      <c r="L53" s="55">
        <v>10</v>
      </c>
    </row>
    <row r="54" spans="1:12" ht="15.75">
      <c r="A54" s="2" t="s">
        <v>35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29"/>
    </row>
    <row r="55" spans="1:12" ht="15">
      <c r="A55" s="63" t="s">
        <v>36</v>
      </c>
      <c r="B55" s="64"/>
      <c r="C55" s="64"/>
      <c r="D55" s="64"/>
      <c r="E55" s="64"/>
      <c r="F55" s="64"/>
      <c r="G55" s="64"/>
      <c r="H55" s="64"/>
      <c r="I55" s="64"/>
      <c r="J55" s="64"/>
      <c r="K55" s="39"/>
      <c r="L55" s="7"/>
    </row>
    <row r="56" spans="1:12" ht="15">
      <c r="A56" s="4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7"/>
    </row>
    <row r="57" spans="1:12" ht="1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7"/>
    </row>
  </sheetData>
  <mergeCells count="186">
    <mergeCell ref="A6:A7"/>
    <mergeCell ref="B6:K6"/>
    <mergeCell ref="L6:L7"/>
    <mergeCell ref="B7:C7"/>
    <mergeCell ref="D7:E7"/>
    <mergeCell ref="F7:G7"/>
    <mergeCell ref="H7:I7"/>
    <mergeCell ref="J7:K7"/>
    <mergeCell ref="A2:J2"/>
    <mergeCell ref="A3:F3"/>
    <mergeCell ref="G3:I3"/>
    <mergeCell ref="A4:F4"/>
    <mergeCell ref="G4:I4"/>
    <mergeCell ref="A5:L5"/>
    <mergeCell ref="B11:C11"/>
    <mergeCell ref="D11:E11"/>
    <mergeCell ref="F11:G11"/>
    <mergeCell ref="H11:I11"/>
    <mergeCell ref="B12:C12"/>
    <mergeCell ref="D12:E12"/>
    <mergeCell ref="F12:G12"/>
    <mergeCell ref="H12:I12"/>
    <mergeCell ref="B9:C9"/>
    <mergeCell ref="D9:E9"/>
    <mergeCell ref="F9:G9"/>
    <mergeCell ref="H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L16:L19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B21:C21"/>
    <mergeCell ref="D21:E21"/>
    <mergeCell ref="F21:G21"/>
    <mergeCell ref="H21:I21"/>
    <mergeCell ref="B22:C22"/>
    <mergeCell ref="D22:E22"/>
    <mergeCell ref="F22:G22"/>
    <mergeCell ref="H22:I22"/>
    <mergeCell ref="D19:E19"/>
    <mergeCell ref="F19:G19"/>
    <mergeCell ref="H19:I19"/>
    <mergeCell ref="B20:C20"/>
    <mergeCell ref="D20:E20"/>
    <mergeCell ref="F20:G20"/>
    <mergeCell ref="H20:I20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J26:K26"/>
    <mergeCell ref="B27:C27"/>
    <mergeCell ref="D27:E27"/>
    <mergeCell ref="F27:G27"/>
    <mergeCell ref="H27:I27"/>
    <mergeCell ref="B28:C28"/>
    <mergeCell ref="D28:E28"/>
    <mergeCell ref="F28:G28"/>
    <mergeCell ref="H28:I28"/>
    <mergeCell ref="B31:C31"/>
    <mergeCell ref="D31:E31"/>
    <mergeCell ref="F31:G31"/>
    <mergeCell ref="H31:I31"/>
    <mergeCell ref="B32:C32"/>
    <mergeCell ref="D32:E32"/>
    <mergeCell ref="F32:G32"/>
    <mergeCell ref="H32:I32"/>
    <mergeCell ref="B29:C29"/>
    <mergeCell ref="D29:E29"/>
    <mergeCell ref="F29:G29"/>
    <mergeCell ref="H29:I29"/>
    <mergeCell ref="B30:C30"/>
    <mergeCell ref="D30:E30"/>
    <mergeCell ref="F30:G30"/>
    <mergeCell ref="H30:I30"/>
    <mergeCell ref="B35:C35"/>
    <mergeCell ref="D35:E35"/>
    <mergeCell ref="F35:G35"/>
    <mergeCell ref="H35:I35"/>
    <mergeCell ref="B33:C33"/>
    <mergeCell ref="D33:E33"/>
    <mergeCell ref="F33:G33"/>
    <mergeCell ref="H33:I33"/>
    <mergeCell ref="B34:C34"/>
    <mergeCell ref="D34:E34"/>
    <mergeCell ref="F34:G34"/>
    <mergeCell ref="H34:I34"/>
    <mergeCell ref="B38:C38"/>
    <mergeCell ref="D38:E38"/>
    <mergeCell ref="F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B37:C37"/>
    <mergeCell ref="D37:E37"/>
    <mergeCell ref="F37:G37"/>
    <mergeCell ref="H37:I37"/>
    <mergeCell ref="B42:C42"/>
    <mergeCell ref="D42:E42"/>
    <mergeCell ref="F42:G42"/>
    <mergeCell ref="H42:I42"/>
    <mergeCell ref="B45:C45"/>
    <mergeCell ref="D45:E45"/>
    <mergeCell ref="F45:G45"/>
    <mergeCell ref="H45:I45"/>
    <mergeCell ref="B40:C40"/>
    <mergeCell ref="D40:E40"/>
    <mergeCell ref="F40:G40"/>
    <mergeCell ref="H40:I40"/>
    <mergeCell ref="B41:C41"/>
    <mergeCell ref="D41:E41"/>
    <mergeCell ref="F41:G41"/>
    <mergeCell ref="H41:I41"/>
    <mergeCell ref="B46:C46"/>
    <mergeCell ref="D46:E46"/>
    <mergeCell ref="F46:G46"/>
    <mergeCell ref="H46:I46"/>
    <mergeCell ref="B43:C43"/>
    <mergeCell ref="D43:E43"/>
    <mergeCell ref="F43:G43"/>
    <mergeCell ref="H43:I43"/>
    <mergeCell ref="B44:C44"/>
    <mergeCell ref="D44:E44"/>
    <mergeCell ref="F44:G44"/>
    <mergeCell ref="H44:I44"/>
    <mergeCell ref="B50:K50"/>
    <mergeCell ref="A55:J55"/>
    <mergeCell ref="D47:F47"/>
    <mergeCell ref="B48:C48"/>
    <mergeCell ref="D48:E48"/>
    <mergeCell ref="F48:G48"/>
    <mergeCell ref="H48:I48"/>
    <mergeCell ref="B49:C49"/>
    <mergeCell ref="D49:E49"/>
    <mergeCell ref="F49:G49"/>
    <mergeCell ref="H49:I49"/>
    <mergeCell ref="B53:C53"/>
    <mergeCell ref="D53:E53"/>
    <mergeCell ref="F53:G53"/>
    <mergeCell ref="H53:I53"/>
    <mergeCell ref="J53:K53"/>
    <mergeCell ref="H52:I52"/>
    <mergeCell ref="F51:G51"/>
  </mergeCells>
  <pageMargins left="0.19685039370078741" right="0.11811023622047245" top="0.15748031496062992" bottom="0.19685039370078741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5" workbookViewId="0">
      <selection activeCell="A27" sqref="A27:A29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siatka 5 letnia TH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stelmaszyk.patrycja</dc:creator>
  <cp:lastModifiedBy>cieslak.katarzyna</cp:lastModifiedBy>
  <cp:lastPrinted>2021-05-31T08:19:51Z</cp:lastPrinted>
  <dcterms:created xsi:type="dcterms:W3CDTF">2019-03-26T07:26:49Z</dcterms:created>
  <dcterms:modified xsi:type="dcterms:W3CDTF">2021-05-31T11:53:39Z</dcterms:modified>
</cp:coreProperties>
</file>