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+ZasSzkZaw" sheetId="1" r:id="rId1"/>
    <sheet name="SPdD+LOdD " sheetId="2" r:id="rId2"/>
    <sheet name="CKUiP" sheetId="3" r:id="rId3"/>
    <sheet name="Spis zaw w CKUiP" sheetId="4" r:id="rId4"/>
    <sheet name="KKZ" sheetId="5" r:id="rId5"/>
    <sheet name="Arkusz1" sheetId="6" r:id="rId6"/>
  </sheets>
  <definedNames>
    <definedName name="_xlnm.Print_Area" localSheetId="2">CKUiP!$A$1:$K$907</definedName>
    <definedName name="_xlnm.Print_Area" localSheetId="1">'SPdD+LOdD '!$A$1:$J$56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5" i="1"/>
  <c r="K31"/>
  <c r="F240" i="5"/>
  <c r="E240"/>
  <c r="D240"/>
  <c r="C240"/>
  <c r="G239"/>
  <c r="G238"/>
  <c r="G237"/>
  <c r="G236"/>
  <c r="G240" s="1"/>
  <c r="G235"/>
  <c r="G234"/>
  <c r="F232"/>
  <c r="F243" s="1"/>
  <c r="E232"/>
  <c r="E243" s="1"/>
  <c r="D232"/>
  <c r="D243" s="1"/>
  <c r="C232"/>
  <c r="C243" s="1"/>
  <c r="G231"/>
  <c r="G230"/>
  <c r="G229"/>
  <c r="G228"/>
  <c r="G227"/>
  <c r="G226"/>
  <c r="G232" s="1"/>
  <c r="G243" s="1"/>
  <c r="G225"/>
  <c r="F209"/>
  <c r="E209"/>
  <c r="D209"/>
  <c r="C209"/>
  <c r="G208"/>
  <c r="G207"/>
  <c r="G206"/>
  <c r="G205"/>
  <c r="G209" s="1"/>
  <c r="G204"/>
  <c r="G203"/>
  <c r="F201"/>
  <c r="F212" s="1"/>
  <c r="E201"/>
  <c r="E212" s="1"/>
  <c r="D201"/>
  <c r="D212" s="1"/>
  <c r="C201"/>
  <c r="C212" s="1"/>
  <c r="G200"/>
  <c r="G199"/>
  <c r="G198"/>
  <c r="G197"/>
  <c r="G196"/>
  <c r="G195"/>
  <c r="G194"/>
  <c r="G201" s="1"/>
  <c r="F178"/>
  <c r="E178"/>
  <c r="D178"/>
  <c r="C178"/>
  <c r="G177"/>
  <c r="G176"/>
  <c r="G175"/>
  <c r="G174"/>
  <c r="G178" s="1"/>
  <c r="G173"/>
  <c r="G172"/>
  <c r="F170"/>
  <c r="F181" s="1"/>
  <c r="E170"/>
  <c r="E181" s="1"/>
  <c r="D170"/>
  <c r="D181" s="1"/>
  <c r="C170"/>
  <c r="C181" s="1"/>
  <c r="G169"/>
  <c r="G168"/>
  <c r="G167"/>
  <c r="G166"/>
  <c r="G165"/>
  <c r="G164"/>
  <c r="G163"/>
  <c r="G170" s="1"/>
  <c r="F147"/>
  <c r="E147"/>
  <c r="D147"/>
  <c r="C147"/>
  <c r="G146"/>
  <c r="G145"/>
  <c r="G144"/>
  <c r="G143"/>
  <c r="G147" s="1"/>
  <c r="G142"/>
  <c r="G141"/>
  <c r="F139"/>
  <c r="F150" s="1"/>
  <c r="E139"/>
  <c r="E150" s="1"/>
  <c r="D139"/>
  <c r="D150" s="1"/>
  <c r="C139"/>
  <c r="C150" s="1"/>
  <c r="G138"/>
  <c r="G137"/>
  <c r="G136"/>
  <c r="G135"/>
  <c r="G134"/>
  <c r="G133"/>
  <c r="G132"/>
  <c r="G139" s="1"/>
  <c r="F116"/>
  <c r="E116"/>
  <c r="D116"/>
  <c r="C116"/>
  <c r="G115"/>
  <c r="G114"/>
  <c r="G113"/>
  <c r="G112"/>
  <c r="G111"/>
  <c r="G116" s="1"/>
  <c r="G110"/>
  <c r="F108"/>
  <c r="F119" s="1"/>
  <c r="E108"/>
  <c r="E119" s="1"/>
  <c r="D108"/>
  <c r="D119" s="1"/>
  <c r="C108"/>
  <c r="C119" s="1"/>
  <c r="G107"/>
  <c r="G106"/>
  <c r="G105"/>
  <c r="G104"/>
  <c r="G103"/>
  <c r="G102"/>
  <c r="G101"/>
  <c r="G108" s="1"/>
  <c r="G119" s="1"/>
  <c r="F85"/>
  <c r="E85"/>
  <c r="D85"/>
  <c r="C85"/>
  <c r="G84"/>
  <c r="G83"/>
  <c r="G82"/>
  <c r="G81"/>
  <c r="G80"/>
  <c r="G85" s="1"/>
  <c r="G79"/>
  <c r="F77"/>
  <c r="F88" s="1"/>
  <c r="E77"/>
  <c r="E88" s="1"/>
  <c r="D77"/>
  <c r="D88" s="1"/>
  <c r="C77"/>
  <c r="C88" s="1"/>
  <c r="G76"/>
  <c r="G75"/>
  <c r="G74"/>
  <c r="G73"/>
  <c r="G72"/>
  <c r="G71"/>
  <c r="G70"/>
  <c r="G77" s="1"/>
  <c r="G88" s="1"/>
  <c r="F54"/>
  <c r="E54"/>
  <c r="D54"/>
  <c r="C54"/>
  <c r="G53"/>
  <c r="G52"/>
  <c r="G51"/>
  <c r="G50"/>
  <c r="G49"/>
  <c r="G54" s="1"/>
  <c r="G48"/>
  <c r="F46"/>
  <c r="F57" s="1"/>
  <c r="E46"/>
  <c r="E57" s="1"/>
  <c r="D46"/>
  <c r="D57" s="1"/>
  <c r="C46"/>
  <c r="C57" s="1"/>
  <c r="G45"/>
  <c r="G44"/>
  <c r="G43"/>
  <c r="G42"/>
  <c r="G41"/>
  <c r="G40"/>
  <c r="G39"/>
  <c r="G46" s="1"/>
  <c r="G57" s="1"/>
  <c r="F23"/>
  <c r="E23"/>
  <c r="D23"/>
  <c r="C23"/>
  <c r="G22"/>
  <c r="G21"/>
  <c r="G20"/>
  <c r="G19"/>
  <c r="G18"/>
  <c r="G23" s="1"/>
  <c r="G17"/>
  <c r="F15"/>
  <c r="F26" s="1"/>
  <c r="E15"/>
  <c r="E26" s="1"/>
  <c r="D15"/>
  <c r="D26" s="1"/>
  <c r="C15"/>
  <c r="C26" s="1"/>
  <c r="G14"/>
  <c r="G13"/>
  <c r="G12"/>
  <c r="G11"/>
  <c r="G10"/>
  <c r="G9"/>
  <c r="G8"/>
  <c r="G15" s="1"/>
  <c r="G26" s="1"/>
  <c r="G906" i="3"/>
  <c r="F906"/>
  <c r="E906"/>
  <c r="C906"/>
  <c r="D904"/>
  <c r="D906" s="1"/>
  <c r="I903"/>
  <c r="I902"/>
  <c r="G892"/>
  <c r="F892"/>
  <c r="E892"/>
  <c r="C892"/>
  <c r="D890"/>
  <c r="I890" s="1"/>
  <c r="I889"/>
  <c r="I888"/>
  <c r="G878"/>
  <c r="F878"/>
  <c r="E878"/>
  <c r="C878"/>
  <c r="I876"/>
  <c r="D876"/>
  <c r="D878" s="1"/>
  <c r="I875"/>
  <c r="I874"/>
  <c r="G864"/>
  <c r="F864"/>
  <c r="D864"/>
  <c r="G849"/>
  <c r="F849"/>
  <c r="D849"/>
  <c r="G834"/>
  <c r="F834"/>
  <c r="D834"/>
  <c r="G819"/>
  <c r="F819"/>
  <c r="E819"/>
  <c r="D819"/>
  <c r="G804"/>
  <c r="F804"/>
  <c r="E804"/>
  <c r="D804"/>
  <c r="G789"/>
  <c r="F789"/>
  <c r="E789"/>
  <c r="D789"/>
  <c r="F774"/>
  <c r="E774"/>
  <c r="D774"/>
  <c r="F759"/>
  <c r="E759"/>
  <c r="D759"/>
  <c r="F744"/>
  <c r="E744"/>
  <c r="D744"/>
  <c r="G729"/>
  <c r="F729"/>
  <c r="E729"/>
  <c r="D729"/>
  <c r="G715"/>
  <c r="F715"/>
  <c r="E715"/>
  <c r="D715"/>
  <c r="G701"/>
  <c r="F701"/>
  <c r="E701"/>
  <c r="D701"/>
  <c r="G686"/>
  <c r="E686"/>
  <c r="G669"/>
  <c r="E669"/>
  <c r="G652"/>
  <c r="E652"/>
  <c r="G635"/>
  <c r="F635"/>
  <c r="E635"/>
  <c r="C635"/>
  <c r="G621"/>
  <c r="F621"/>
  <c r="E621"/>
  <c r="C621"/>
  <c r="G607"/>
  <c r="F607"/>
  <c r="E607"/>
  <c r="C607"/>
  <c r="G593"/>
  <c r="E593"/>
  <c r="C593"/>
  <c r="G578"/>
  <c r="E578"/>
  <c r="C578"/>
  <c r="G563"/>
  <c r="E563"/>
  <c r="C563"/>
  <c r="I548"/>
  <c r="H548"/>
  <c r="G548"/>
  <c r="F548"/>
  <c r="E548"/>
  <c r="D548"/>
  <c r="C548"/>
  <c r="I531"/>
  <c r="H531"/>
  <c r="G531"/>
  <c r="F531"/>
  <c r="E531"/>
  <c r="D531"/>
  <c r="C531"/>
  <c r="I514"/>
  <c r="H514"/>
  <c r="G514"/>
  <c r="F514"/>
  <c r="E514"/>
  <c r="D514"/>
  <c r="C514"/>
  <c r="G497"/>
  <c r="F497"/>
  <c r="E497"/>
  <c r="C497"/>
  <c r="I496"/>
  <c r="I495"/>
  <c r="I494"/>
  <c r="I493"/>
  <c r="H492"/>
  <c r="I492" s="1"/>
  <c r="H491"/>
  <c r="I491" s="1"/>
  <c r="G481"/>
  <c r="F481"/>
  <c r="E481"/>
  <c r="C481"/>
  <c r="I480"/>
  <c r="I479"/>
  <c r="I478"/>
  <c r="I477"/>
  <c r="H476"/>
  <c r="I476" s="1"/>
  <c r="H475"/>
  <c r="I475" s="1"/>
  <c r="G465"/>
  <c r="F465"/>
  <c r="E465"/>
  <c r="C465"/>
  <c r="I464"/>
  <c r="I463"/>
  <c r="I462"/>
  <c r="I461"/>
  <c r="H460"/>
  <c r="I460" s="1"/>
  <c r="H459"/>
  <c r="I459" s="1"/>
  <c r="G449"/>
  <c r="F449"/>
  <c r="E449"/>
  <c r="G433"/>
  <c r="F433"/>
  <c r="E433"/>
  <c r="G417"/>
  <c r="F417"/>
  <c r="E417"/>
  <c r="G401"/>
  <c r="E401"/>
  <c r="G386"/>
  <c r="E386"/>
  <c r="G371"/>
  <c r="E371"/>
  <c r="H356"/>
  <c r="G356"/>
  <c r="F356"/>
  <c r="E356"/>
  <c r="D356"/>
  <c r="C356"/>
  <c r="I354"/>
  <c r="I353"/>
  <c r="I352"/>
  <c r="H342"/>
  <c r="G342"/>
  <c r="F342"/>
  <c r="E342"/>
  <c r="D342"/>
  <c r="C342"/>
  <c r="I340"/>
  <c r="I339"/>
  <c r="I338"/>
  <c r="H328"/>
  <c r="G328"/>
  <c r="F328"/>
  <c r="E328"/>
  <c r="D328"/>
  <c r="C328"/>
  <c r="I326"/>
  <c r="I325"/>
  <c r="I324"/>
  <c r="G314"/>
  <c r="F314"/>
  <c r="E314"/>
  <c r="D314"/>
  <c r="G298"/>
  <c r="F298"/>
  <c r="E298"/>
  <c r="D298"/>
  <c r="G282"/>
  <c r="F282"/>
  <c r="E282"/>
  <c r="D282"/>
  <c r="G266"/>
  <c r="F266"/>
  <c r="E266"/>
  <c r="D266"/>
  <c r="C266"/>
  <c r="D265"/>
  <c r="I264"/>
  <c r="I263"/>
  <c r="I262"/>
  <c r="H261"/>
  <c r="H266" s="1"/>
  <c r="I260"/>
  <c r="G250"/>
  <c r="F250"/>
  <c r="E250"/>
  <c r="C250"/>
  <c r="D249"/>
  <c r="D250" s="1"/>
  <c r="I248"/>
  <c r="I247"/>
  <c r="I246"/>
  <c r="I245"/>
  <c r="H245"/>
  <c r="H250" s="1"/>
  <c r="I244"/>
  <c r="G234"/>
  <c r="F234"/>
  <c r="E234"/>
  <c r="C234"/>
  <c r="D233"/>
  <c r="D234" s="1"/>
  <c r="I232"/>
  <c r="I231"/>
  <c r="I230"/>
  <c r="H229"/>
  <c r="I229" s="1"/>
  <c r="I228"/>
  <c r="H218"/>
  <c r="G218"/>
  <c r="F218"/>
  <c r="E218"/>
  <c r="C218"/>
  <c r="I216"/>
  <c r="D215"/>
  <c r="D218" s="1"/>
  <c r="I214"/>
  <c r="I213"/>
  <c r="H213"/>
  <c r="H204"/>
  <c r="G204"/>
  <c r="F204"/>
  <c r="E204"/>
  <c r="C204"/>
  <c r="I202"/>
  <c r="D201"/>
  <c r="D204" s="1"/>
  <c r="I200"/>
  <c r="I199"/>
  <c r="H199"/>
  <c r="H189"/>
  <c r="G189"/>
  <c r="F189"/>
  <c r="E189"/>
  <c r="C189"/>
  <c r="I187"/>
  <c r="D186"/>
  <c r="D189" s="1"/>
  <c r="I185"/>
  <c r="I184"/>
  <c r="H184"/>
  <c r="G174"/>
  <c r="F174"/>
  <c r="E174"/>
  <c r="D174"/>
  <c r="G160"/>
  <c r="F160"/>
  <c r="E160"/>
  <c r="D160"/>
  <c r="G147"/>
  <c r="F147"/>
  <c r="E147"/>
  <c r="D147"/>
  <c r="F133"/>
  <c r="D133"/>
  <c r="F119"/>
  <c r="D119"/>
  <c r="F105"/>
  <c r="D105"/>
  <c r="H90"/>
  <c r="G90"/>
  <c r="E90"/>
  <c r="C90"/>
  <c r="F89"/>
  <c r="F90" s="1"/>
  <c r="D89"/>
  <c r="D90" s="1"/>
  <c r="I88"/>
  <c r="I87"/>
  <c r="I86"/>
  <c r="I85"/>
  <c r="H75"/>
  <c r="G75"/>
  <c r="E75"/>
  <c r="C75"/>
  <c r="F74"/>
  <c r="F75" s="1"/>
  <c r="D74"/>
  <c r="D75" s="1"/>
  <c r="I73"/>
  <c r="I72"/>
  <c r="I71"/>
  <c r="I70"/>
  <c r="H60"/>
  <c r="G60"/>
  <c r="E60"/>
  <c r="C60"/>
  <c r="F59"/>
  <c r="F60" s="1"/>
  <c r="D59"/>
  <c r="D60" s="1"/>
  <c r="I58"/>
  <c r="I57"/>
  <c r="I56"/>
  <c r="I55"/>
  <c r="G45"/>
  <c r="F45"/>
  <c r="E45"/>
  <c r="C45"/>
  <c r="I43"/>
  <c r="I42"/>
  <c r="H40"/>
  <c r="G30"/>
  <c r="F30"/>
  <c r="E30"/>
  <c r="C30"/>
  <c r="I28"/>
  <c r="I27"/>
  <c r="H25"/>
  <c r="G15"/>
  <c r="F15"/>
  <c r="E15"/>
  <c r="C15"/>
  <c r="I13"/>
  <c r="I12"/>
  <c r="H10"/>
  <c r="J51" i="2"/>
  <c r="H51"/>
  <c r="G51"/>
  <c r="F51"/>
  <c r="E51"/>
  <c r="D51"/>
  <c r="C51"/>
  <c r="I50"/>
  <c r="I48"/>
  <c r="I47"/>
  <c r="I45"/>
  <c r="I44"/>
  <c r="I43"/>
  <c r="I42"/>
  <c r="I41"/>
  <c r="I40"/>
  <c r="I39"/>
  <c r="I38"/>
  <c r="I37"/>
  <c r="I36"/>
  <c r="I35"/>
  <c r="I51" s="1"/>
  <c r="D22"/>
  <c r="G19"/>
  <c r="F19"/>
  <c r="E19"/>
  <c r="E22" s="1"/>
  <c r="D19"/>
  <c r="C19"/>
  <c r="F14"/>
  <c r="F22" s="1"/>
  <c r="E14"/>
  <c r="D14"/>
  <c r="C14"/>
  <c r="C22" s="1"/>
  <c r="G10"/>
  <c r="G14" s="1"/>
  <c r="G22" s="1"/>
  <c r="I45" i="1"/>
  <c r="K43"/>
  <c r="J41"/>
  <c r="K40"/>
  <c r="J39"/>
  <c r="I37"/>
  <c r="G37"/>
  <c r="E37"/>
  <c r="C37"/>
  <c r="K36"/>
  <c r="K33"/>
  <c r="K32"/>
  <c r="G29"/>
  <c r="H29" s="1"/>
  <c r="E29"/>
  <c r="F29" s="1"/>
  <c r="D29"/>
  <c r="F26"/>
  <c r="H25"/>
  <c r="F25"/>
  <c r="J23"/>
  <c r="K23" s="1"/>
  <c r="H23"/>
  <c r="F23"/>
  <c r="D23"/>
  <c r="K22"/>
  <c r="D22"/>
  <c r="J21"/>
  <c r="H21"/>
  <c r="F21"/>
  <c r="D21"/>
  <c r="D20"/>
  <c r="K20" s="1"/>
  <c r="F19"/>
  <c r="D19"/>
  <c r="D18"/>
  <c r="K18" s="1"/>
  <c r="D17"/>
  <c r="K17" s="1"/>
  <c r="D16"/>
  <c r="K16" s="1"/>
  <c r="D15"/>
  <c r="K15" s="1"/>
  <c r="H14"/>
  <c r="F14"/>
  <c r="D14"/>
  <c r="K13"/>
  <c r="D13"/>
  <c r="F12"/>
  <c r="K12" s="1"/>
  <c r="F11"/>
  <c r="D11"/>
  <c r="H10"/>
  <c r="F10"/>
  <c r="D10"/>
  <c r="H9"/>
  <c r="F9"/>
  <c r="D9"/>
  <c r="H8"/>
  <c r="F8"/>
  <c r="D8"/>
  <c r="K37" l="1"/>
  <c r="K19"/>
  <c r="K21"/>
  <c r="I60" i="3"/>
  <c r="G212" i="5"/>
  <c r="G181"/>
  <c r="G150"/>
  <c r="D892" i="3"/>
  <c r="I74"/>
  <c r="I75" s="1"/>
  <c r="I186"/>
  <c r="I201"/>
  <c r="I215"/>
  <c r="H234"/>
  <c r="I261"/>
  <c r="I904"/>
  <c r="I59"/>
  <c r="I89"/>
  <c r="I90" s="1"/>
</calcChain>
</file>

<file path=xl/sharedStrings.xml><?xml version="1.0" encoding="utf-8"?>
<sst xmlns="http://schemas.openxmlformats.org/spreadsheetml/2006/main" count="2006" uniqueCount="237">
  <si>
    <t>K1</t>
  </si>
  <si>
    <t>egz. pod koniec półr.</t>
  </si>
  <si>
    <t>1 kl.3</t>
  </si>
  <si>
    <t>K2</t>
  </si>
  <si>
    <t>Organizacja i kontrola robót budowlanych oraz sporządzanie kosztorysów ( BUD.14.)</t>
  </si>
  <si>
    <t>1kl. 4</t>
  </si>
  <si>
    <t>obowiązujący od roku szkol.</t>
  </si>
  <si>
    <t>2019/2020</t>
  </si>
  <si>
    <t>l.p.</t>
  </si>
  <si>
    <t>Przedmiot w zakresie podstawowym</t>
  </si>
  <si>
    <t>klasa</t>
  </si>
  <si>
    <t>RAZEM</t>
  </si>
  <si>
    <t>Język polski</t>
  </si>
  <si>
    <t>Język obcy I - j.angielski/ 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</si>
  <si>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</si>
  <si>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</si>
  <si>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</si>
  <si>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</si>
  <si>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</si>
  <si>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</si>
  <si>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</si>
  <si>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</si>
  <si>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</si>
  <si>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</si>
  <si>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</si>
  <si>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</si>
  <si>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</si>
  <si>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</si>
  <si>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</si>
  <si>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Przedmioty uzupełniajace</t>
  </si>
  <si>
    <t>Historia i społeczeństwo</t>
  </si>
  <si>
    <t>Razem przedmioty ogólnokształcące</t>
  </si>
  <si>
    <t>Przedmiot zawodowy teoretyczny</t>
  </si>
  <si>
    <t xml:space="preserve">Język niemiecki zawodowy </t>
  </si>
  <si>
    <t>Rysunek techniczny</t>
  </si>
  <si>
    <t>Podstawy budownictwa</t>
  </si>
  <si>
    <t>Działalność gospodarcza w budownictwie</t>
  </si>
  <si>
    <t>Razem przedmioty zawodowe teoretyczne</t>
  </si>
  <si>
    <t>Przedmiot zawodowy praktyczny</t>
  </si>
  <si>
    <r>
      <rPr>
        <sz val="12"/>
        <color rgb="FF000000"/>
        <rFont val="Times New Roman"/>
        <family val="1"/>
        <charset val="238"/>
      </rPr>
      <t xml:space="preserve">Zajęcia praktyczne </t>
    </r>
    <r>
      <rPr>
        <vertAlign val="superscript"/>
        <sz val="12"/>
        <color rgb="FF000000"/>
        <rFont val="Times New Roman"/>
        <family val="1"/>
        <charset val="238"/>
      </rPr>
      <t>2)</t>
    </r>
  </si>
  <si>
    <t>Praktyka zawodowa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</si>
  <si>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</si>
  <si>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</si>
  <si>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</si>
  <si>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</si>
  <si>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</si>
  <si>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</si>
  <si>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*</t>
  </si>
  <si>
    <t>zgodnie z odrębnymi przepisami</t>
  </si>
  <si>
    <t>1)</t>
  </si>
  <si>
    <t>Podział na grupy (do 15 uczniów) w kl.4</t>
  </si>
  <si>
    <t>2)</t>
  </si>
  <si>
    <t xml:space="preserve">Podział na grupy (od 6 do 10 uczniów) </t>
  </si>
  <si>
    <t>3)</t>
  </si>
  <si>
    <t>Podział na grupy (do 15 uczniów)</t>
  </si>
  <si>
    <t>Plan nauczania oddziału 1spR - technik rachunkowości -                                                              431103</t>
  </si>
  <si>
    <t>w Szkole Policealnej - forma zaoczna</t>
  </si>
  <si>
    <t>Prowadzenie rachunkowości (A 36)</t>
  </si>
  <si>
    <t>egz. pod koniec sem.</t>
  </si>
  <si>
    <t>II kl.1</t>
  </si>
  <si>
    <t>Rozliczanie wynagrodzeń i danin publicznych (A 65)</t>
  </si>
  <si>
    <t>II kl.2</t>
  </si>
  <si>
    <t>2018/2019</t>
  </si>
  <si>
    <t>Przedmiot</t>
  </si>
  <si>
    <t>rok/semestr</t>
  </si>
  <si>
    <t>Suma</t>
  </si>
  <si>
    <t>I</t>
  </si>
  <si>
    <t>II</t>
  </si>
  <si>
    <t>III</t>
  </si>
  <si>
    <t>IV</t>
  </si>
  <si>
    <t>Działalność gospodarcza</t>
  </si>
  <si>
    <t>Rachunkowość</t>
  </si>
  <si>
    <t>Wynagrodzenia i podatki</t>
  </si>
  <si>
    <t xml:space="preserve">Język obcy zawodowy </t>
  </si>
  <si>
    <t>Pracownia pracy biurowej</t>
  </si>
  <si>
    <t>Pracownia rachunkowości</t>
  </si>
  <si>
    <t>Pracownia wynagrodzeń i danin publicznych</t>
  </si>
  <si>
    <t>2 tyg.</t>
  </si>
  <si>
    <r>
      <rPr>
        <sz val="12"/>
        <color rgb="FF000000"/>
        <rFont val="Times New Roman"/>
        <family val="1"/>
        <charset val="238"/>
      </rPr>
      <t xml:space="preserve">Podstawy przedsiębiorczości </t>
    </r>
    <r>
      <rPr>
        <sz val="10"/>
        <color rgb="FF000000"/>
        <rFont val="Times New Roman"/>
        <family val="1"/>
        <charset val="238"/>
      </rPr>
      <t>(dla słuchaczy którzy nie realizowali tych zajęć)</t>
    </r>
  </si>
  <si>
    <t xml:space="preserve"> Razem</t>
  </si>
  <si>
    <t xml:space="preserve"> - Egzamin pisemny</t>
  </si>
  <si>
    <t xml:space="preserve"> - Podział na grupy (do 15 uczniów)</t>
  </si>
  <si>
    <t xml:space="preserve">Plan nauczania oddziału 2aLO                                            </t>
  </si>
  <si>
    <t>w Liceum Ogólnokształcącym dla dorosłych - forma zaoczna</t>
  </si>
  <si>
    <t>w tym dyr.</t>
  </si>
  <si>
    <t>V</t>
  </si>
  <si>
    <t>VI</t>
  </si>
  <si>
    <t xml:space="preserve">Język obcy I - j.angielski / j.niemiecki </t>
  </si>
  <si>
    <t>Matematyka</t>
  </si>
  <si>
    <r>
      <rPr>
        <sz val="12"/>
        <color rgb="FF000000"/>
        <rFont val="Times New Roman"/>
        <family val="1"/>
        <charset val="238"/>
      </rPr>
      <t xml:space="preserve">Informatyka </t>
    </r>
    <r>
      <rPr>
        <vertAlign val="superscript"/>
        <sz val="12"/>
        <color rgb="FF000000"/>
        <rFont val="Times New Roman"/>
        <family val="1"/>
        <charset val="238"/>
      </rPr>
      <t>1)</t>
    </r>
  </si>
  <si>
    <t>Przedmiot uzupełniający</t>
  </si>
  <si>
    <t xml:space="preserve">                                </t>
  </si>
  <si>
    <t>egz. pod koniec</t>
  </si>
  <si>
    <t>Plan nauczania oddziału 1TTM dla zawodu - technik mechanik - 
symbol 311504</t>
  </si>
  <si>
    <t>Plan nauczania dla Branżowej Szkoły I stopnia 
w oddziałach wielozawodowych w zakresie przedmiotów zawodowych prowadzonych w formie turnusów dokształcających w ośrodkach zewnętrznych</t>
  </si>
  <si>
    <t xml:space="preserve">dla zawodu - </t>
  </si>
  <si>
    <t xml:space="preserve">blacharz samochodowy </t>
  </si>
  <si>
    <t>1º</t>
  </si>
  <si>
    <t>2º</t>
  </si>
  <si>
    <t>3º</t>
  </si>
  <si>
    <t>Liczba godzin</t>
  </si>
  <si>
    <t>tyg.</t>
  </si>
  <si>
    <t>ogółem</t>
  </si>
  <si>
    <t>Podstawy konstrukcji maszyn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</si>
  <si>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</si>
  <si>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Podstawy technik wytwarzania w blacharstwie</t>
  </si>
  <si>
    <t>Technologia napraw nadwozi samochodowych</t>
  </si>
  <si>
    <t>Działalność gospodarcza w branży mechanicznej</t>
  </si>
  <si>
    <t>Język obcy zawodowy</t>
  </si>
  <si>
    <t>Plan nauczania dla Branżowej Szkoły I Stopnia
w oddziałach wielozawodowych w zakresie przedmiotów zawodowych prowadzonych w formie turnusów dokształcających w ośrodkach zewnętrznych</t>
  </si>
  <si>
    <t>2017/2018</t>
  </si>
  <si>
    <t>Plan nauczania dla Zasadniczej Szkoły Zawodowej 
w oddziałach wielozawodowych w zakresie przedmiotów zawodowych prowadzonych w formie turnusów dokształcających w ośrodkach zewnętrznych</t>
  </si>
  <si>
    <t>2016/2017</t>
  </si>
  <si>
    <t>cieśla</t>
  </si>
  <si>
    <t>Technologia robót ciesielskich</t>
  </si>
  <si>
    <t>Dokumentacja techniczna</t>
  </si>
  <si>
    <t>Podstawy dzialalności zawodowej</t>
  </si>
  <si>
    <t xml:space="preserve">cukiernik </t>
  </si>
  <si>
    <t>Technika w produkcji cukierniczej</t>
  </si>
  <si>
    <t>Technologie  produkcji cukierniczej</t>
  </si>
  <si>
    <t>Działalność gospodarcza w przetwórstwie spożywczym</t>
  </si>
  <si>
    <t>Język obcy w produkcji cukierniczej</t>
  </si>
  <si>
    <t xml:space="preserve"> </t>
  </si>
  <si>
    <t xml:space="preserve">dekarz </t>
  </si>
  <si>
    <t>Technologia</t>
  </si>
  <si>
    <t>Podstawy działalności zawodowej</t>
  </si>
  <si>
    <t xml:space="preserve">elektromechanik </t>
  </si>
  <si>
    <t>Elektrotechnika i elektronika</t>
  </si>
  <si>
    <t>Urządzenia elektryczne</t>
  </si>
  <si>
    <t>Maszyny elektryczne</t>
  </si>
  <si>
    <t>Działalnoścć gospodarcza w branży elektrycznej</t>
  </si>
  <si>
    <t>Język obcy w branży elektrycznej</t>
  </si>
  <si>
    <t xml:space="preserve">elektromechanik pojazdów samochodowych </t>
  </si>
  <si>
    <t>Przepisy ruchu drogowego w zakresie kategorii B</t>
  </si>
  <si>
    <t>Technologia napraw ukladów elektrycznych i elektronicznych pojazdów samochodowych</t>
  </si>
  <si>
    <t>Działalność gospodarcza w branży samochodowej</t>
  </si>
  <si>
    <t>Język obcy w branży samochodowej</t>
  </si>
  <si>
    <t>fotograf</t>
  </si>
  <si>
    <t>Materiałoznawstwo</t>
  </si>
  <si>
    <t>Urządzenia i sprzęt fotograficzny</t>
  </si>
  <si>
    <t>Techniki cyfrowe w fotografii i kompozycji</t>
  </si>
  <si>
    <t>Podejmowanie i prowadzenie działalności gospodarczej</t>
  </si>
  <si>
    <t xml:space="preserve">fryzjer </t>
  </si>
  <si>
    <t>Podstawy fryzjerstwa</t>
  </si>
  <si>
    <t>Techniki fryzjerskie</t>
  </si>
  <si>
    <t>Język obcy we fryzjerstwie</t>
  </si>
  <si>
    <t>Działalność usługowa we fryzjerstwie</t>
  </si>
  <si>
    <t xml:space="preserve">lakiernik </t>
  </si>
  <si>
    <t>Podstawy technik wytwarzania</t>
  </si>
  <si>
    <t>Technologia prac lakierniczych</t>
  </si>
  <si>
    <t>Język obcy w branży mechanicznej</t>
  </si>
  <si>
    <t xml:space="preserve">mechanik - operator pojazdów i maszyn rolniczych </t>
  </si>
  <si>
    <t>Działalność gospodarcza w branży mechaniczno- rolniczej</t>
  </si>
  <si>
    <t>Maszyny rolnicze</t>
  </si>
  <si>
    <t>Pojazdy rolnicze</t>
  </si>
  <si>
    <t>Przepisy ruchu drogowego w zakresie kategorii T i B</t>
  </si>
  <si>
    <t>Jezyk obcy w technice rolniczej</t>
  </si>
  <si>
    <t>Plan nauczania dla Branżowej Szkoły I Stopnia 
w oddziałach wielozawodowych w zakresie przedmiotów zawodowych prowadzonych w formie turnusów dokształcających w ośrodkach zewnętrznych</t>
  </si>
  <si>
    <t xml:space="preserve">mechanik pojazdów samochodowych </t>
  </si>
  <si>
    <t>Technologia napraw pojazdów samochodowych</t>
  </si>
  <si>
    <t>Technologia napraw elektrycznych i elektronicznych układów pojazdów samochodowych</t>
  </si>
  <si>
    <t>monter zabudowy i robót wykończ. w budown.</t>
  </si>
  <si>
    <t>Rysunek budowlany</t>
  </si>
  <si>
    <t>Technologia montażu systemów suchej zabudowy</t>
  </si>
  <si>
    <t>Technologia robót malarsko - tapeciarskich</t>
  </si>
  <si>
    <t>Technologia robót posadzkarsko - okładzinowych</t>
  </si>
  <si>
    <t xml:space="preserve">monter sieci, instalacji i urządzeń sanitarnych </t>
  </si>
  <si>
    <t xml:space="preserve">Podstawy budownictwa </t>
  </si>
  <si>
    <t>Sieci komunalne</t>
  </si>
  <si>
    <t>Instalacje sanitarne</t>
  </si>
  <si>
    <t>Działalność gospodarcza w przedsiębiorstwie instalacyjnym</t>
  </si>
  <si>
    <t>Język obcy zawodowy w instalatorstwie sanitarnym</t>
  </si>
  <si>
    <t>murarz - tynkarz</t>
  </si>
  <si>
    <t>Materiałoznawstwo i technologia robót murarskich i tynkarskich</t>
  </si>
  <si>
    <t>Rysunek zawodowy</t>
  </si>
  <si>
    <t>Język obcy zawodowy w robotach murarskich i tynkarskich</t>
  </si>
  <si>
    <t xml:space="preserve">operator obrabiarek skrawających </t>
  </si>
  <si>
    <t>Podstawy konstrukcji maszyn i maszynoznawstwo</t>
  </si>
  <si>
    <t>Technologia z materiałoznawstwem</t>
  </si>
  <si>
    <t>Eksploatacja obrabiarek skrawających</t>
  </si>
  <si>
    <t>Technologia obróbki skrawaniem</t>
  </si>
  <si>
    <t>Prowadzenie i podejmowanie działalności gospodarczej</t>
  </si>
  <si>
    <t xml:space="preserve">piekarz </t>
  </si>
  <si>
    <t>Technika w produkcji piekarskiej</t>
  </si>
  <si>
    <t>Technologie produkcji piekarskiej</t>
  </si>
  <si>
    <t xml:space="preserve">stolarz </t>
  </si>
  <si>
    <t>Technologia wyrobów stolarskich</t>
  </si>
  <si>
    <t>Rysunek zawodowy w stolarstwie</t>
  </si>
  <si>
    <t>Maszyny i urządzenia do obróbki drewna i tworzyw drzewnych</t>
  </si>
  <si>
    <t>Działalność gospodarcza w przemyśle drzewnym</t>
  </si>
  <si>
    <t>Język obcy zawodowy w przemyśle drzewnym</t>
  </si>
  <si>
    <t xml:space="preserve">ślusarz </t>
  </si>
  <si>
    <t>Technologia napraw elementów maszyn, urządzeń i narzędzi</t>
  </si>
  <si>
    <t>Razem</t>
  </si>
  <si>
    <t xml:space="preserve">tapicer </t>
  </si>
  <si>
    <t xml:space="preserve">Technologia </t>
  </si>
  <si>
    <t xml:space="preserve">wędliniarz </t>
  </si>
  <si>
    <t>Technika w przetwórstwie mięsa</t>
  </si>
  <si>
    <t>Technologie produkcji przetworów mięsnych i tłuszczowych</t>
  </si>
  <si>
    <t>Język obcy w przetwórstwie spożywczym</t>
  </si>
  <si>
    <t>Kolejnośc alfabetyczna zawodów w CKUiP</t>
  </si>
  <si>
    <t>nr zawodu</t>
  </si>
  <si>
    <t xml:space="preserve">blacharz </t>
  </si>
  <si>
    <t xml:space="preserve">elektryk </t>
  </si>
  <si>
    <t>malarz - tapeciarz</t>
  </si>
  <si>
    <t xml:space="preserve">mechanik operator pojazdów i maszyn rolniczych </t>
  </si>
  <si>
    <t xml:space="preserve">monter instalacji i urządzeń sanitarnych </t>
  </si>
  <si>
    <t xml:space="preserve">murarz </t>
  </si>
  <si>
    <t>posadzkarz</t>
  </si>
  <si>
    <t xml:space="preserve">rzeźnik -  wędliniarz </t>
  </si>
  <si>
    <t xml:space="preserve">Plan nauczania dla kwalifikacji -  </t>
  </si>
  <si>
    <t>B.16</t>
  </si>
  <si>
    <t>Wykonywanie robót zbrojarskich i betoniarskich</t>
  </si>
  <si>
    <t>egz. po zakończeniu zajęć</t>
  </si>
  <si>
    <t>2012/2013</t>
  </si>
  <si>
    <t>Język obcy zawodowy - j. niemiecki</t>
  </si>
  <si>
    <t>Technologia robót zbrojarskich i betoniarskich</t>
  </si>
  <si>
    <t>Organizacja robót budowlanych</t>
  </si>
  <si>
    <t>Kosztorysowanie w budownictwie</t>
  </si>
  <si>
    <t>Dokumentacja techniczna 1)</t>
  </si>
  <si>
    <t>Roboty zbrojarskie i betoniarskie</t>
  </si>
  <si>
    <t>Nadzór robót budowlanych</t>
  </si>
  <si>
    <t>Kosztorysowanie i dokumentacja przetargowa w budownictwie</t>
  </si>
  <si>
    <t>Zajęcia praktyczne</t>
  </si>
  <si>
    <t xml:space="preserve"> - Podział na grupy (do 10 uczniów)</t>
  </si>
  <si>
    <t>technologia robót zbrojarskich i betoniarskich</t>
  </si>
  <si>
    <t>organizacja robót budowlanych</t>
  </si>
  <si>
    <t>kosztorysowanie w budownictwie</t>
  </si>
  <si>
    <r>
      <t xml:space="preserve">dokumentacja techniczna </t>
    </r>
    <r>
      <rPr>
        <vertAlign val="superscript"/>
        <sz val="12"/>
        <color rgb="FF000000"/>
        <rFont val="Times New Roman"/>
        <family val="1"/>
        <charset val="238"/>
      </rPr>
      <t>1</t>
    </r>
  </si>
  <si>
    <t xml:space="preserve">roboty zbrojarskie i betoniarskie </t>
  </si>
  <si>
    <t xml:space="preserve">nadzór robót budowlanych </t>
  </si>
  <si>
    <r>
      <t xml:space="preserve">Kosztorysowanie i dokumentacja przetargowa w budownictwie  </t>
    </r>
    <r>
      <rPr>
        <vertAlign val="superscript"/>
        <sz val="12"/>
        <color rgb="FF000000"/>
        <rFont val="Times New Roman"/>
        <family val="1"/>
        <charset val="238"/>
      </rPr>
      <t>1)</t>
    </r>
  </si>
  <si>
    <t>Wykonywanie robót zbrojarskich i betoniarskich ( BUD.01.)</t>
  </si>
  <si>
    <t>rysunek budowlany</t>
  </si>
  <si>
    <t xml:space="preserve">4 tyg. </t>
  </si>
  <si>
    <t>Plan nauczania oddziału 3TB  - technik  budowictwa- 
symbol 311204</t>
  </si>
  <si>
    <t>4 tyg. 5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</si>
</sst>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 CE"/>
      <charset val="238"/>
    </font>
    <font>
      <sz val="10"/>
      <color rgb="FF0000FF"/>
      <name val="Times New Roman"/>
      <family val="1"/>
      <charset val="238"/>
    </font>
    <font>
      <sz val="15"/>
      <color rgb="FF0000FF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b/>
      <sz val="10"/>
      <color rgb="FFFF6600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b/>
      <sz val="10"/>
      <color rgb="FF000080"/>
      <name val="Times New Roman"/>
      <family val="1"/>
      <charset val="238"/>
    </font>
    <font>
      <i/>
      <sz val="10"/>
      <color rgb="FF80808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sz val="5"/>
      <color rgb="FF0000FF"/>
      <name val="Times New Roman"/>
      <family val="1"/>
      <charset val="238"/>
    </font>
    <font>
      <sz val="7"/>
      <color rgb="FF0000FF"/>
      <name val="Times New Roman"/>
      <family val="1"/>
      <charset val="238"/>
    </font>
    <font>
      <sz val="10"/>
      <color rgb="FF000000"/>
      <name val="Arial CE"/>
      <charset val="238"/>
    </font>
    <font>
      <sz val="18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b/>
      <sz val="12"/>
      <color rgb="FF000000"/>
      <name val="Arial CE"/>
      <charset val="238"/>
    </font>
    <font>
      <sz val="12"/>
      <color rgb="FF000000"/>
      <name val="Arial CE"/>
      <charset val="238"/>
    </font>
    <font>
      <i/>
      <sz val="16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2"/>
      <name val="Arial CE"/>
      <charset val="238"/>
    </font>
    <font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16">
    <xf numFmtId="0" fontId="0" fillId="0" borderId="0"/>
    <xf numFmtId="0" fontId="34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4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/>
    <xf numFmtId="0" fontId="1" fillId="0" borderId="0" applyBorder="0" applyProtection="0"/>
  </cellStyleXfs>
  <cellXfs count="267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left" vertical="center"/>
    </xf>
    <xf numFmtId="49" fontId="15" fillId="0" borderId="2" xfId="2" applyNumberFormat="1" applyFont="1" applyBorder="1" applyAlignment="1" applyProtection="1">
      <alignment horizontal="left" vertical="center" wrapText="1"/>
    </xf>
    <xf numFmtId="49" fontId="16" fillId="0" borderId="2" xfId="2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16" fillId="0" borderId="1" xfId="0" applyFont="1" applyBorder="1" applyAlignment="1">
      <alignment horizontal="left" vertical="center"/>
    </xf>
    <xf numFmtId="49" fontId="16" fillId="0" borderId="2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right" vertical="center" wrapText="1"/>
    </xf>
    <xf numFmtId="0" fontId="0" fillId="3" borderId="2" xfId="0" applyFill="1" applyBorder="1" applyAlignment="1">
      <alignment horizontal="center"/>
    </xf>
    <xf numFmtId="49" fontId="16" fillId="2" borderId="4" xfId="2" applyNumberFormat="1" applyFont="1" applyFill="1" applyBorder="1" applyAlignment="1" applyProtection="1">
      <alignment horizontal="center" vertical="center" wrapText="1"/>
    </xf>
    <xf numFmtId="49" fontId="16" fillId="2" borderId="2" xfId="2" applyNumberFormat="1" applyFont="1" applyFill="1" applyBorder="1" applyAlignment="1" applyProtection="1">
      <alignment horizontal="right" vertical="center" wrapText="1"/>
    </xf>
    <xf numFmtId="0" fontId="13" fillId="0" borderId="5" xfId="0" applyFont="1" applyBorder="1" applyAlignment="1">
      <alignment vertical="center"/>
    </xf>
    <xf numFmtId="1" fontId="19" fillId="0" borderId="2" xfId="2" applyNumberFormat="1" applyFont="1" applyBorder="1" applyAlignment="1" applyProtection="1">
      <alignment horizontal="center" vertical="center" wrapText="1"/>
    </xf>
    <xf numFmtId="1" fontId="16" fillId="0" borderId="2" xfId="2" applyNumberFormat="1" applyFont="1" applyBorder="1" applyAlignment="1" applyProtection="1">
      <alignment horizontal="center" vertical="center" wrapText="1"/>
    </xf>
    <xf numFmtId="1" fontId="19" fillId="0" borderId="6" xfId="2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49" fontId="19" fillId="0" borderId="2" xfId="2" applyNumberFormat="1" applyFont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49" fontId="16" fillId="2" borderId="2" xfId="2" applyNumberFormat="1" applyFont="1" applyFill="1" applyBorder="1" applyAlignment="1" applyProtection="1">
      <alignment horizontal="left" vertical="center" wrapText="1"/>
    </xf>
    <xf numFmtId="1" fontId="19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49" fontId="20" fillId="0" borderId="8" xfId="2" applyNumberFormat="1" applyFont="1" applyBorder="1" applyAlignment="1" applyProtection="1">
      <alignment horizontal="left" vertical="center" wrapText="1"/>
    </xf>
    <xf numFmtId="49" fontId="20" fillId="0" borderId="2" xfId="2" applyNumberFormat="1" applyFont="1" applyBorder="1" applyAlignment="1" applyProtection="1">
      <alignment horizontal="left" vertical="center" wrapText="1"/>
    </xf>
    <xf numFmtId="164" fontId="21" fillId="0" borderId="2" xfId="2" applyNumberFormat="1" applyFont="1" applyBorder="1" applyAlignment="1" applyProtection="1">
      <alignment horizontal="center" vertical="center" wrapText="1"/>
    </xf>
    <xf numFmtId="164" fontId="20" fillId="0" borderId="2" xfId="2" applyNumberFormat="1" applyFont="1" applyBorder="1" applyAlignment="1" applyProtection="1">
      <alignment horizontal="center" vertical="center" wrapText="1"/>
    </xf>
    <xf numFmtId="49" fontId="20" fillId="2" borderId="4" xfId="2" applyNumberFormat="1" applyFont="1" applyFill="1" applyBorder="1" applyAlignment="1" applyProtection="1">
      <alignment horizontal="left" vertical="center" wrapText="1"/>
    </xf>
    <xf numFmtId="164" fontId="20" fillId="4" borderId="2" xfId="2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vertical="center"/>
    </xf>
    <xf numFmtId="164" fontId="16" fillId="0" borderId="2" xfId="2" applyNumberFormat="1" applyFont="1" applyBorder="1" applyAlignment="1" applyProtection="1">
      <alignment horizontal="center" vertical="center" wrapText="1"/>
    </xf>
    <xf numFmtId="1" fontId="19" fillId="2" borderId="2" xfId="2" applyNumberFormat="1" applyFont="1" applyFill="1" applyBorder="1" applyAlignment="1" applyProtection="1">
      <alignment horizontal="right" vertical="center" wrapText="1"/>
    </xf>
    <xf numFmtId="1" fontId="19" fillId="2" borderId="2" xfId="2" applyNumberFormat="1" applyFont="1" applyFill="1" applyBorder="1" applyAlignment="1" applyProtection="1">
      <alignment horizontal="left" vertical="center" wrapText="1"/>
    </xf>
    <xf numFmtId="1" fontId="16" fillId="4" borderId="2" xfId="2" applyNumberFormat="1" applyFont="1" applyFill="1" applyBorder="1" applyAlignment="1" applyProtection="1">
      <alignment horizontal="center" vertical="center" wrapText="1"/>
    </xf>
    <xf numFmtId="1" fontId="19" fillId="0" borderId="1" xfId="2" applyNumberFormat="1" applyFont="1" applyBorder="1" applyAlignment="1" applyProtection="1">
      <alignment vertical="center" wrapText="1"/>
    </xf>
    <xf numFmtId="1" fontId="19" fillId="0" borderId="6" xfId="2" applyNumberFormat="1" applyFont="1" applyBorder="1" applyAlignment="1" applyProtection="1">
      <alignment vertical="center" wrapText="1"/>
    </xf>
    <xf numFmtId="0" fontId="13" fillId="0" borderId="9" xfId="0" applyFont="1" applyBorder="1" applyAlignment="1">
      <alignment vertical="center"/>
    </xf>
    <xf numFmtId="49" fontId="20" fillId="0" borderId="2" xfId="2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>
      <alignment vertical="center"/>
    </xf>
    <xf numFmtId="0" fontId="23" fillId="0" borderId="2" xfId="0" applyFont="1" applyBorder="1"/>
    <xf numFmtId="0" fontId="13" fillId="0" borderId="2" xfId="0" applyFont="1" applyBorder="1"/>
    <xf numFmtId="0" fontId="24" fillId="0" borderId="11" xfId="0" applyFont="1" applyBorder="1" applyAlignment="1">
      <alignment horizontal="right" vertical="top"/>
    </xf>
    <xf numFmtId="0" fontId="24" fillId="0" borderId="12" xfId="0" applyFont="1" applyBorder="1" applyAlignment="1">
      <alignment horizontal="right" vertical="top"/>
    </xf>
    <xf numFmtId="0" fontId="24" fillId="0" borderId="0" xfId="0" applyFont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9" fontId="17" fillId="0" borderId="0" xfId="2" applyNumberFormat="1" applyFont="1" applyBorder="1" applyAlignment="1" applyProtection="1">
      <alignment horizontal="right" vertical="center" wrapText="1"/>
    </xf>
    <xf numFmtId="1" fontId="19" fillId="2" borderId="1" xfId="2" applyNumberFormat="1" applyFont="1" applyFill="1" applyBorder="1" applyAlignment="1" applyProtection="1">
      <alignment horizontal="center" vertical="center" wrapText="1"/>
    </xf>
    <xf numFmtId="49" fontId="20" fillId="2" borderId="17" xfId="2" applyNumberFormat="1" applyFont="1" applyFill="1" applyBorder="1" applyAlignment="1" applyProtection="1">
      <alignment horizontal="left" vertical="center" wrapText="1"/>
    </xf>
    <xf numFmtId="49" fontId="16" fillId="2" borderId="1" xfId="2" applyNumberFormat="1" applyFont="1" applyFill="1" applyBorder="1" applyAlignment="1" applyProtection="1">
      <alignment vertical="center" wrapText="1"/>
    </xf>
    <xf numFmtId="49" fontId="16" fillId="2" borderId="12" xfId="2" applyNumberFormat="1" applyFont="1" applyFill="1" applyBorder="1" applyAlignment="1" applyProtection="1">
      <alignment vertical="center" wrapText="1"/>
    </xf>
    <xf numFmtId="49" fontId="16" fillId="0" borderId="16" xfId="2" applyNumberFormat="1" applyFont="1" applyBorder="1" applyAlignment="1" applyProtection="1">
      <alignment vertical="center" wrapText="1"/>
    </xf>
    <xf numFmtId="0" fontId="0" fillId="0" borderId="0" xfId="0" applyBorder="1"/>
    <xf numFmtId="164" fontId="21" fillId="3" borderId="0" xfId="2" applyNumberFormat="1" applyFont="1" applyFill="1" applyBorder="1" applyAlignment="1" applyProtection="1">
      <alignment vertical="center" wrapText="1"/>
    </xf>
    <xf numFmtId="0" fontId="13" fillId="0" borderId="18" xfId="0" applyFont="1" applyBorder="1" applyAlignment="1">
      <alignment vertical="center"/>
    </xf>
    <xf numFmtId="49" fontId="16" fillId="0" borderId="6" xfId="2" applyNumberFormat="1" applyFont="1" applyBorder="1" applyAlignment="1" applyProtection="1">
      <alignment horizontal="left" vertical="center" wrapText="1"/>
    </xf>
    <xf numFmtId="0" fontId="19" fillId="0" borderId="1" xfId="2" applyFont="1" applyBorder="1" applyAlignment="1" applyProtection="1">
      <alignment horizontal="center" vertical="center" wrapText="1"/>
    </xf>
    <xf numFmtId="0" fontId="19" fillId="0" borderId="19" xfId="2" applyFont="1" applyBorder="1" applyAlignment="1" applyProtection="1">
      <alignment horizontal="center" vertical="center" wrapText="1"/>
    </xf>
    <xf numFmtId="1" fontId="26" fillId="0" borderId="16" xfId="2" applyNumberFormat="1" applyFont="1" applyBorder="1" applyAlignment="1" applyProtection="1">
      <alignment horizontal="center" vertical="center" wrapText="1"/>
    </xf>
    <xf numFmtId="0" fontId="19" fillId="5" borderId="1" xfId="2" applyFont="1" applyFill="1" applyBorder="1" applyAlignment="1" applyProtection="1">
      <alignment horizontal="center" vertical="center" wrapText="1"/>
    </xf>
    <xf numFmtId="49" fontId="20" fillId="0" borderId="20" xfId="2" applyNumberFormat="1" applyFont="1" applyBorder="1" applyAlignment="1" applyProtection="1">
      <alignment horizontal="left" vertical="center" wrapText="1"/>
    </xf>
    <xf numFmtId="49" fontId="20" fillId="0" borderId="21" xfId="2" applyNumberFormat="1" applyFont="1" applyBorder="1" applyAlignment="1" applyProtection="1">
      <alignment horizontal="left" vertical="center" wrapText="1"/>
    </xf>
    <xf numFmtId="164" fontId="21" fillId="0" borderId="22" xfId="2" applyNumberFormat="1" applyFont="1" applyBorder="1" applyAlignment="1" applyProtection="1">
      <alignment vertical="center" wrapText="1"/>
    </xf>
    <xf numFmtId="164" fontId="21" fillId="0" borderId="16" xfId="2" applyNumberFormat="1" applyFont="1" applyBorder="1" applyAlignment="1" applyProtection="1">
      <alignment vertical="center" wrapText="1"/>
    </xf>
    <xf numFmtId="0" fontId="0" fillId="3" borderId="0" xfId="0" applyFill="1" applyBorder="1"/>
    <xf numFmtId="0" fontId="13" fillId="2" borderId="18" xfId="0" applyFont="1" applyFill="1" applyBorder="1" applyAlignment="1">
      <alignment vertical="center"/>
    </xf>
    <xf numFmtId="49" fontId="16" fillId="2" borderId="6" xfId="2" applyNumberFormat="1" applyFont="1" applyFill="1" applyBorder="1" applyAlignment="1" applyProtection="1">
      <alignment horizontal="left" vertical="center" wrapText="1"/>
    </xf>
    <xf numFmtId="1" fontId="19" fillId="2" borderId="1" xfId="2" applyNumberFormat="1" applyFont="1" applyFill="1" applyBorder="1" applyAlignment="1" applyProtection="1">
      <alignment horizontal="right" vertical="center" wrapText="1"/>
    </xf>
    <xf numFmtId="1" fontId="19" fillId="2" borderId="6" xfId="2" applyNumberFormat="1" applyFont="1" applyFill="1" applyBorder="1" applyAlignment="1" applyProtection="1">
      <alignment horizontal="left" vertical="center" wrapText="1"/>
    </xf>
    <xf numFmtId="1" fontId="19" fillId="0" borderId="16" xfId="2" applyNumberFormat="1" applyFont="1" applyBorder="1" applyAlignment="1" applyProtection="1">
      <alignment horizontal="left" vertical="center" wrapText="1"/>
    </xf>
    <xf numFmtId="1" fontId="19" fillId="3" borderId="0" xfId="2" applyNumberFormat="1" applyFont="1" applyFill="1" applyBorder="1" applyAlignment="1" applyProtection="1">
      <alignment horizontal="right" vertical="center" wrapText="1"/>
    </xf>
    <xf numFmtId="1" fontId="19" fillId="3" borderId="0" xfId="2" applyNumberFormat="1" applyFont="1" applyFill="1" applyBorder="1" applyAlignment="1" applyProtection="1">
      <alignment horizontal="left" vertical="center" wrapText="1"/>
    </xf>
    <xf numFmtId="0" fontId="13" fillId="0" borderId="23" xfId="0" applyFont="1" applyBorder="1" applyAlignment="1">
      <alignment vertical="center"/>
    </xf>
    <xf numFmtId="49" fontId="20" fillId="0" borderId="24" xfId="2" applyNumberFormat="1" applyFont="1" applyBorder="1" applyAlignment="1" applyProtection="1">
      <alignment horizontal="right" vertical="center" wrapText="1"/>
    </xf>
    <xf numFmtId="1" fontId="20" fillId="0" borderId="25" xfId="2" applyNumberFormat="1" applyFont="1" applyBorder="1" applyAlignment="1" applyProtection="1">
      <alignment horizontal="center" vertical="center" wrapText="1"/>
    </xf>
    <xf numFmtId="1" fontId="20" fillId="0" borderId="16" xfId="2" applyNumberFormat="1" applyFont="1" applyBorder="1" applyAlignment="1" applyProtection="1">
      <alignment horizontal="center" vertical="center" wrapText="1"/>
    </xf>
    <xf numFmtId="49" fontId="16" fillId="0" borderId="26" xfId="2" applyNumberFormat="1" applyFont="1" applyBorder="1" applyAlignment="1" applyProtection="1">
      <alignment horizontal="right" vertical="center" wrapText="1"/>
    </xf>
    <xf numFmtId="0" fontId="16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0" xfId="0" applyFont="1" applyBorder="1"/>
    <xf numFmtId="0" fontId="24" fillId="0" borderId="0" xfId="0" applyFont="1"/>
    <xf numFmtId="0" fontId="23" fillId="0" borderId="0" xfId="0" applyFont="1"/>
    <xf numFmtId="0" fontId="24" fillId="5" borderId="27" xfId="0" applyFont="1" applyFill="1" applyBorder="1" applyAlignment="1">
      <alignment horizontal="right" vertical="top"/>
    </xf>
    <xf numFmtId="0" fontId="13" fillId="0" borderId="2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9" fillId="6" borderId="1" xfId="2" applyNumberFormat="1" applyFont="1" applyFill="1" applyBorder="1" applyAlignment="1" applyProtection="1">
      <alignment horizontal="center" vertical="center" wrapText="1"/>
    </xf>
    <xf numFmtId="1" fontId="19" fillId="6" borderId="2" xfId="2" applyNumberFormat="1" applyFont="1" applyFill="1" applyBorder="1" applyAlignment="1" applyProtection="1">
      <alignment horizontal="center" vertical="center" wrapText="1"/>
    </xf>
    <xf numFmtId="0" fontId="19" fillId="6" borderId="1" xfId="2" applyFont="1" applyFill="1" applyBorder="1" applyAlignment="1" applyProtection="1">
      <alignment horizontal="center" vertical="center" wrapText="1"/>
    </xf>
    <xf numFmtId="1" fontId="19" fillId="0" borderId="1" xfId="2" applyNumberFormat="1" applyFont="1" applyBorder="1" applyAlignment="1" applyProtection="1">
      <alignment horizontal="center" vertical="center" wrapText="1"/>
    </xf>
    <xf numFmtId="1" fontId="26" fillId="0" borderId="31" xfId="2" applyNumberFormat="1" applyFont="1" applyBorder="1" applyAlignment="1" applyProtection="1">
      <alignment horizontal="center" vertical="center" wrapText="1"/>
    </xf>
    <xf numFmtId="0" fontId="19" fillId="6" borderId="2" xfId="2" applyFont="1" applyFill="1" applyBorder="1" applyAlignment="1" applyProtection="1">
      <alignment horizontal="center" vertical="center" wrapText="1"/>
    </xf>
    <xf numFmtId="49" fontId="19" fillId="0" borderId="1" xfId="2" applyNumberFormat="1" applyFont="1" applyBorder="1" applyAlignment="1" applyProtection="1">
      <alignment horizontal="center" vertical="center" wrapText="1"/>
    </xf>
    <xf numFmtId="49" fontId="16" fillId="2" borderId="28" xfId="2" applyNumberFormat="1" applyFont="1" applyFill="1" applyBorder="1" applyAlignment="1" applyProtection="1">
      <alignment horizontal="left" vertical="center" wrapText="1"/>
    </xf>
    <xf numFmtId="1" fontId="19" fillId="2" borderId="31" xfId="2" applyNumberFormat="1" applyFont="1" applyFill="1" applyBorder="1" applyAlignment="1" applyProtection="1">
      <alignment horizontal="left" vertical="center" wrapText="1"/>
    </xf>
    <xf numFmtId="49" fontId="16" fillId="0" borderId="28" xfId="2" applyNumberFormat="1" applyFont="1" applyBorder="1" applyAlignment="1" applyProtection="1">
      <alignment horizontal="left" vertical="center" wrapText="1"/>
    </xf>
    <xf numFmtId="1" fontId="19" fillId="0" borderId="2" xfId="2" applyNumberFormat="1" applyFont="1" applyBorder="1" applyAlignment="1" applyProtection="1">
      <alignment horizontal="right" vertical="center" wrapText="1"/>
    </xf>
    <xf numFmtId="1" fontId="19" fillId="0" borderId="2" xfId="2" applyNumberFormat="1" applyFont="1" applyBorder="1" applyAlignment="1" applyProtection="1">
      <alignment horizontal="left" vertical="center" wrapText="1"/>
    </xf>
    <xf numFmtId="1" fontId="19" fillId="0" borderId="31" xfId="2" applyNumberFormat="1" applyFont="1" applyBorder="1" applyAlignment="1" applyProtection="1">
      <alignment horizontal="right" vertical="center" wrapText="1"/>
    </xf>
    <xf numFmtId="0" fontId="13" fillId="0" borderId="32" xfId="0" applyFont="1" applyBorder="1" applyAlignment="1">
      <alignment vertical="center"/>
    </xf>
    <xf numFmtId="49" fontId="16" fillId="0" borderId="33" xfId="2" applyNumberFormat="1" applyFont="1" applyBorder="1" applyAlignment="1" applyProtection="1">
      <alignment horizontal="left" vertical="center" wrapText="1"/>
    </xf>
    <xf numFmtId="1" fontId="19" fillId="0" borderId="34" xfId="2" applyNumberFormat="1" applyFont="1" applyBorder="1" applyAlignment="1" applyProtection="1">
      <alignment horizontal="right" vertical="center" wrapText="1"/>
    </xf>
    <xf numFmtId="1" fontId="19" fillId="0" borderId="34" xfId="2" applyNumberFormat="1" applyFont="1" applyBorder="1" applyAlignment="1" applyProtection="1">
      <alignment horizontal="left" vertical="center" wrapText="1"/>
    </xf>
    <xf numFmtId="1" fontId="19" fillId="0" borderId="34" xfId="2" applyNumberFormat="1" applyFont="1" applyBorder="1" applyAlignment="1" applyProtection="1">
      <alignment horizontal="center" vertical="center" wrapText="1"/>
    </xf>
    <xf numFmtId="1" fontId="19" fillId="0" borderId="35" xfId="2" applyNumberFormat="1" applyFont="1" applyBorder="1" applyAlignment="1" applyProtection="1">
      <alignment horizontal="right" vertical="center" wrapText="1"/>
    </xf>
    <xf numFmtId="0" fontId="13" fillId="0" borderId="36" xfId="0" applyFont="1" applyBorder="1" applyAlignment="1">
      <alignment vertical="center"/>
    </xf>
    <xf numFmtId="1" fontId="20" fillId="0" borderId="37" xfId="2" applyNumberFormat="1" applyFont="1" applyBorder="1" applyAlignment="1" applyProtection="1">
      <alignment horizontal="center" vertical="center" wrapText="1"/>
    </xf>
    <xf numFmtId="0" fontId="16" fillId="0" borderId="26" xfId="0" applyFont="1" applyBorder="1"/>
    <xf numFmtId="0" fontId="16" fillId="0" borderId="0" xfId="0" applyFont="1"/>
    <xf numFmtId="0" fontId="14" fillId="0" borderId="0" xfId="0" applyFont="1" applyAlignment="1">
      <alignment wrapText="1"/>
    </xf>
    <xf numFmtId="0" fontId="13" fillId="0" borderId="0" xfId="0" applyFont="1" applyBorder="1"/>
    <xf numFmtId="49" fontId="20" fillId="0" borderId="0" xfId="2" applyNumberFormat="1" applyFont="1" applyBorder="1" applyAlignment="1" applyProtection="1">
      <alignment horizontal="right" vertical="center" wrapText="1"/>
    </xf>
    <xf numFmtId="1" fontId="20" fillId="0" borderId="0" xfId="2" applyNumberFormat="1" applyFont="1" applyBorder="1" applyAlignment="1" applyProtection="1">
      <alignment horizontal="center" wrapText="1"/>
    </xf>
    <xf numFmtId="1" fontId="20" fillId="0" borderId="0" xfId="7" applyNumberFormat="1" applyFont="1" applyBorder="1" applyAlignment="1" applyProtection="1">
      <alignment horizontal="center" vertical="center"/>
    </xf>
    <xf numFmtId="49" fontId="28" fillId="0" borderId="0" xfId="7" applyNumberFormat="1" applyFont="1" applyBorder="1" applyAlignment="1" applyProtection="1">
      <alignment horizontal="left" vertical="center"/>
    </xf>
    <xf numFmtId="1" fontId="0" fillId="0" borderId="0" xfId="0" applyNumberFormat="1"/>
    <xf numFmtId="0" fontId="17" fillId="0" borderId="0" xfId="2" applyFont="1" applyBorder="1" applyAlignment="1" applyProtection="1">
      <alignment vertical="center" wrapText="1"/>
      <protection locked="0"/>
    </xf>
    <xf numFmtId="49" fontId="29" fillId="0" borderId="0" xfId="2" applyNumberFormat="1" applyFont="1" applyBorder="1" applyAlignment="1" applyProtection="1">
      <alignment vertical="center" wrapText="1"/>
    </xf>
    <xf numFmtId="49" fontId="29" fillId="0" borderId="0" xfId="2" applyNumberFormat="1" applyFont="1" applyBorder="1" applyAlignment="1" applyProtection="1">
      <alignment vertical="center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8" fillId="0" borderId="0" xfId="2" applyNumberFormat="1" applyFont="1" applyBorder="1" applyAlignment="1" applyProtection="1">
      <alignment horizontal="right" vertical="center" wrapText="1"/>
    </xf>
    <xf numFmtId="1" fontId="16" fillId="7" borderId="2" xfId="2" applyNumberFormat="1" applyFont="1" applyFill="1" applyBorder="1" applyAlignment="1" applyProtection="1">
      <alignment horizontal="center" vertical="center" wrapText="1"/>
    </xf>
    <xf numFmtId="49" fontId="16" fillId="0" borderId="6" xfId="7" applyNumberFormat="1" applyFont="1" applyBorder="1" applyAlignment="1" applyProtection="1">
      <alignment horizontal="left" vertical="center"/>
      <protection locked="0"/>
    </xf>
    <xf numFmtId="1" fontId="19" fillId="0" borderId="2" xfId="2" applyNumberFormat="1" applyFont="1" applyBorder="1" applyAlignment="1" applyProtection="1">
      <alignment horizontal="center" vertical="center" wrapText="1"/>
      <protection locked="0"/>
    </xf>
    <xf numFmtId="49" fontId="16" fillId="0" borderId="6" xfId="7" applyNumberFormat="1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>
      <alignment vertical="center"/>
    </xf>
    <xf numFmtId="49" fontId="16" fillId="0" borderId="41" xfId="7" applyNumberFormat="1" applyFont="1" applyBorder="1" applyAlignment="1" applyProtection="1">
      <alignment horizontal="left" vertical="center"/>
      <protection locked="0"/>
    </xf>
    <xf numFmtId="1" fontId="19" fillId="0" borderId="42" xfId="2" applyNumberFormat="1" applyFont="1" applyBorder="1" applyAlignment="1" applyProtection="1">
      <alignment horizontal="center" vertical="center" wrapText="1"/>
      <protection locked="0"/>
    </xf>
    <xf numFmtId="1" fontId="19" fillId="0" borderId="42" xfId="2" applyNumberFormat="1" applyFont="1" applyBorder="1" applyAlignment="1" applyProtection="1">
      <alignment horizontal="center" vertical="center" wrapText="1"/>
    </xf>
    <xf numFmtId="0" fontId="13" fillId="0" borderId="43" xfId="0" applyFont="1" applyBorder="1"/>
    <xf numFmtId="49" fontId="20" fillId="0" borderId="44" xfId="2" applyNumberFormat="1" applyFont="1" applyBorder="1" applyAlignment="1" applyProtection="1">
      <alignment horizontal="right" vertical="center" wrapText="1"/>
    </xf>
    <xf numFmtId="1" fontId="20" fillId="0" borderId="45" xfId="2" applyNumberFormat="1" applyFont="1" applyBorder="1" applyAlignment="1" applyProtection="1">
      <alignment horizontal="center" wrapText="1"/>
    </xf>
    <xf numFmtId="1" fontId="19" fillId="0" borderId="46" xfId="2" applyNumberFormat="1" applyFont="1" applyBorder="1" applyAlignment="1" applyProtection="1">
      <alignment horizontal="center" vertical="center" wrapText="1"/>
      <protection locked="0"/>
    </xf>
    <xf numFmtId="49" fontId="16" fillId="0" borderId="41" xfId="7" applyNumberFormat="1" applyFont="1" applyBorder="1" applyAlignment="1" applyProtection="1">
      <alignment horizontal="left" vertical="center" wrapText="1"/>
      <protection locked="0"/>
    </xf>
    <xf numFmtId="0" fontId="13" fillId="0" borderId="26" xfId="0" applyFont="1" applyBorder="1"/>
    <xf numFmtId="49" fontId="20" fillId="0" borderId="26" xfId="2" applyNumberFormat="1" applyFont="1" applyBorder="1" applyAlignment="1" applyProtection="1">
      <alignment horizontal="right" vertical="center" wrapText="1"/>
    </xf>
    <xf numFmtId="1" fontId="20" fillId="0" borderId="26" xfId="2" applyNumberFormat="1" applyFont="1" applyBorder="1" applyAlignment="1" applyProtection="1">
      <alignment horizontal="center" wrapText="1"/>
    </xf>
    <xf numFmtId="1" fontId="20" fillId="0" borderId="26" xfId="7" applyNumberFormat="1" applyFont="1" applyBorder="1" applyAlignment="1" applyProtection="1">
      <alignment horizontal="center" vertical="center"/>
    </xf>
    <xf numFmtId="49" fontId="31" fillId="0" borderId="44" xfId="2" applyNumberFormat="1" applyFont="1" applyBorder="1" applyAlignment="1" applyProtection="1">
      <alignment horizontal="right" vertical="center" wrapText="1"/>
    </xf>
    <xf numFmtId="49" fontId="31" fillId="0" borderId="0" xfId="2" applyNumberFormat="1" applyFont="1" applyBorder="1" applyAlignment="1" applyProtection="1">
      <alignment horizontal="right" vertical="center" wrapText="1"/>
    </xf>
    <xf numFmtId="49" fontId="16" fillId="0" borderId="2" xfId="7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49" fontId="17" fillId="0" borderId="0" xfId="2" applyNumberFormat="1" applyFont="1" applyBorder="1" applyAlignment="1" applyProtection="1">
      <alignment vertical="center" wrapText="1"/>
      <protection locked="0"/>
    </xf>
    <xf numFmtId="0" fontId="13" fillId="0" borderId="51" xfId="0" applyFont="1" applyBorder="1" applyAlignment="1">
      <alignment vertical="center"/>
    </xf>
    <xf numFmtId="49" fontId="16" fillId="0" borderId="2" xfId="7" applyNumberFormat="1" applyFont="1" applyBorder="1" applyAlignment="1" applyProtection="1">
      <alignment horizontal="left" vertical="center"/>
      <protection locked="0"/>
    </xf>
    <xf numFmtId="0" fontId="13" fillId="0" borderId="53" xfId="0" applyFont="1" applyBorder="1"/>
    <xf numFmtId="49" fontId="20" fillId="0" borderId="54" xfId="2" applyNumberFormat="1" applyFont="1" applyBorder="1" applyAlignment="1" applyProtection="1">
      <alignment horizontal="right" vertical="center" wrapText="1"/>
    </xf>
    <xf numFmtId="1" fontId="20" fillId="0" borderId="55" xfId="2" applyNumberFormat="1" applyFont="1" applyBorder="1" applyAlignment="1" applyProtection="1">
      <alignment horizontal="center" wrapText="1"/>
    </xf>
    <xf numFmtId="1" fontId="16" fillId="0" borderId="55" xfId="2" applyNumberFormat="1" applyFont="1" applyBorder="1" applyAlignment="1" applyProtection="1">
      <alignment horizontal="center" wrapText="1"/>
    </xf>
    <xf numFmtId="1" fontId="16" fillId="0" borderId="0" xfId="2" applyNumberFormat="1" applyFont="1" applyBorder="1" applyAlignment="1" applyProtection="1">
      <alignment horizontal="center" wrapText="1"/>
    </xf>
    <xf numFmtId="2" fontId="19" fillId="7" borderId="2" xfId="2" applyNumberFormat="1" applyFont="1" applyFill="1" applyBorder="1" applyAlignment="1" applyProtection="1">
      <alignment horizontal="center" vertical="center" wrapText="1"/>
    </xf>
    <xf numFmtId="49" fontId="14" fillId="0" borderId="41" xfId="7" applyNumberFormat="1" applyFont="1" applyBorder="1" applyAlignment="1" applyProtection="1">
      <alignment horizontal="left" vertical="center" wrapText="1"/>
      <protection locked="0"/>
    </xf>
    <xf numFmtId="1" fontId="0" fillId="0" borderId="0" xfId="0" applyNumberFormat="1" applyBorder="1"/>
    <xf numFmtId="0" fontId="33" fillId="0" borderId="2" xfId="0" applyFont="1" applyBorder="1"/>
    <xf numFmtId="49" fontId="16" fillId="0" borderId="2" xfId="0" applyNumberFormat="1" applyFont="1" applyBorder="1" applyAlignment="1" applyProtection="1">
      <protection locked="0"/>
    </xf>
    <xf numFmtId="49" fontId="30" fillId="0" borderId="2" xfId="0" applyNumberFormat="1" applyFont="1" applyBorder="1" applyAlignment="1" applyProtection="1">
      <protection locked="0"/>
    </xf>
    <xf numFmtId="49" fontId="30" fillId="0" borderId="0" xfId="0" applyNumberFormat="1" applyFont="1" applyAlignment="1" applyProtection="1">
      <protection locked="0"/>
    </xf>
    <xf numFmtId="49" fontId="14" fillId="0" borderId="0" xfId="2" applyNumberFormat="1" applyFont="1" applyBorder="1" applyAlignment="1" applyProtection="1">
      <alignment vertical="center" wrapText="1"/>
    </xf>
    <xf numFmtId="49" fontId="16" fillId="0" borderId="57" xfId="2" applyNumberFormat="1" applyFont="1" applyBorder="1" applyAlignment="1" applyProtection="1">
      <alignment horizontal="left" vertical="center" wrapText="1"/>
    </xf>
    <xf numFmtId="49" fontId="16" fillId="0" borderId="27" xfId="2" applyNumberFormat="1" applyFont="1" applyBorder="1" applyAlignment="1" applyProtection="1">
      <alignment horizontal="left" vertical="center" wrapText="1"/>
    </xf>
    <xf numFmtId="0" fontId="24" fillId="0" borderId="0" xfId="0" applyFont="1" applyBorder="1" applyAlignment="1">
      <alignment vertical="top" wrapText="1"/>
    </xf>
    <xf numFmtId="164" fontId="21" fillId="0" borderId="2" xfId="2" applyNumberFormat="1" applyFont="1" applyBorder="1" applyAlignment="1" applyProtection="1">
      <alignment horizontal="center" vertical="center" wrapText="1"/>
    </xf>
    <xf numFmtId="1" fontId="19" fillId="0" borderId="2" xfId="2" applyNumberFormat="1" applyFont="1" applyBorder="1" applyAlignment="1" applyProtection="1">
      <alignment horizontal="center" vertical="center" wrapText="1"/>
    </xf>
    <xf numFmtId="0" fontId="19" fillId="0" borderId="2" xfId="2" applyFont="1" applyBorder="1" applyAlignment="1" applyProtection="1">
      <alignment horizontal="center" vertical="center" wrapText="1"/>
    </xf>
    <xf numFmtId="49" fontId="16" fillId="0" borderId="2" xfId="2" applyNumberFormat="1" applyFont="1" applyBorder="1" applyAlignment="1" applyProtection="1">
      <alignment horizontal="left" vertical="center" wrapText="1"/>
    </xf>
    <xf numFmtId="1" fontId="19" fillId="8" borderId="3" xfId="2" applyNumberFormat="1" applyFont="1" applyFill="1" applyBorder="1" applyAlignment="1" applyProtection="1">
      <alignment horizontal="right" vertical="center" wrapText="1"/>
    </xf>
    <xf numFmtId="1" fontId="19" fillId="8" borderId="2" xfId="2" applyNumberFormat="1" applyFont="1" applyFill="1" applyBorder="1" applyAlignment="1" applyProtection="1">
      <alignment horizontal="right" vertical="center" wrapText="1"/>
    </xf>
    <xf numFmtId="1" fontId="19" fillId="8" borderId="2" xfId="2" applyNumberFormat="1" applyFont="1" applyFill="1" applyBorder="1" applyAlignment="1" applyProtection="1">
      <alignment horizontal="center" vertical="center" wrapText="1"/>
    </xf>
    <xf numFmtId="0" fontId="13" fillId="8" borderId="5" xfId="0" applyFont="1" applyFill="1" applyBorder="1" applyAlignment="1">
      <alignment vertical="center"/>
    </xf>
    <xf numFmtId="49" fontId="16" fillId="8" borderId="2" xfId="2" applyNumberFormat="1" applyFont="1" applyFill="1" applyBorder="1" applyAlignment="1" applyProtection="1">
      <alignment horizontal="left" vertical="center" wrapText="1"/>
    </xf>
    <xf numFmtId="1" fontId="19" fillId="8" borderId="2" xfId="2" applyNumberFormat="1" applyFont="1" applyFill="1" applyBorder="1" applyAlignment="1" applyProtection="1">
      <alignment horizontal="left" vertical="center" wrapText="1"/>
    </xf>
    <xf numFmtId="1" fontId="16" fillId="9" borderId="2" xfId="2" applyNumberFormat="1" applyFont="1" applyFill="1" applyBorder="1" applyAlignment="1" applyProtection="1">
      <alignment horizontal="center" vertical="center" wrapText="1"/>
    </xf>
    <xf numFmtId="1" fontId="19" fillId="0" borderId="2" xfId="2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6" fillId="0" borderId="2" xfId="2" applyNumberFormat="1" applyFont="1" applyBorder="1" applyAlignment="1" applyProtection="1">
      <alignment horizontal="left" vertical="center"/>
    </xf>
    <xf numFmtId="164" fontId="21" fillId="0" borderId="58" xfId="2" applyNumberFormat="1" applyFont="1" applyBorder="1" applyAlignment="1" applyProtection="1">
      <alignment horizontal="center" vertical="center" wrapText="1"/>
    </xf>
    <xf numFmtId="164" fontId="21" fillId="0" borderId="62" xfId="2" applyNumberFormat="1" applyFont="1" applyBorder="1" applyAlignment="1" applyProtection="1">
      <alignment horizontal="center" vertical="center" wrapText="1"/>
    </xf>
    <xf numFmtId="164" fontId="21" fillId="0" borderId="63" xfId="2" applyNumberFormat="1" applyFont="1" applyBorder="1" applyAlignment="1" applyProtection="1">
      <alignment horizontal="center" vertical="center" wrapText="1"/>
    </xf>
    <xf numFmtId="164" fontId="21" fillId="11" borderId="59" xfId="2" applyNumberFormat="1" applyFont="1" applyFill="1" applyBorder="1" applyAlignment="1" applyProtection="1">
      <alignment horizontal="center" vertical="center" wrapText="1"/>
    </xf>
    <xf numFmtId="164" fontId="21" fillId="11" borderId="60" xfId="2" applyNumberFormat="1" applyFont="1" applyFill="1" applyBorder="1" applyAlignment="1" applyProtection="1">
      <alignment horizontal="center" vertical="center" wrapText="1"/>
    </xf>
    <xf numFmtId="164" fontId="21" fillId="0" borderId="2" xfId="2" applyNumberFormat="1" applyFont="1" applyBorder="1" applyAlignment="1" applyProtection="1">
      <alignment horizontal="center" vertical="center" wrapText="1"/>
    </xf>
    <xf numFmtId="164" fontId="21" fillId="11" borderId="61" xfId="2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164" fontId="19" fillId="0" borderId="2" xfId="2" applyNumberFormat="1" applyFont="1" applyBorder="1" applyAlignment="1" applyProtection="1">
      <alignment horizontal="center" vertical="center" wrapText="1"/>
    </xf>
    <xf numFmtId="164" fontId="19" fillId="11" borderId="2" xfId="2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/>
    </xf>
    <xf numFmtId="164" fontId="21" fillId="11" borderId="2" xfId="2" applyNumberFormat="1" applyFont="1" applyFill="1" applyBorder="1" applyAlignment="1" applyProtection="1">
      <alignment horizontal="center" vertical="center" wrapText="1"/>
    </xf>
    <xf numFmtId="164" fontId="21" fillId="4" borderId="2" xfId="2" applyNumberFormat="1" applyFont="1" applyFill="1" applyBorder="1" applyAlignment="1" applyProtection="1">
      <alignment horizontal="center" vertical="center" wrapText="1"/>
    </xf>
    <xf numFmtId="1" fontId="19" fillId="8" borderId="2" xfId="2" applyNumberFormat="1" applyFont="1" applyFill="1" applyBorder="1" applyAlignment="1" applyProtection="1">
      <alignment horizontal="center" vertical="center" wrapText="1"/>
    </xf>
    <xf numFmtId="1" fontId="19" fillId="10" borderId="2" xfId="2" applyNumberFormat="1" applyFont="1" applyFill="1" applyBorder="1" applyAlignment="1" applyProtection="1">
      <alignment horizontal="center" vertical="center" wrapText="1"/>
    </xf>
    <xf numFmtId="1" fontId="19" fillId="0" borderId="2" xfId="2" applyNumberFormat="1" applyFont="1" applyBorder="1" applyAlignment="1" applyProtection="1">
      <alignment horizontal="center" vertical="center" wrapText="1"/>
    </xf>
    <xf numFmtId="1" fontId="19" fillId="11" borderId="2" xfId="2" applyNumberFormat="1" applyFont="1" applyFill="1" applyBorder="1" applyAlignment="1" applyProtection="1">
      <alignment horizontal="center" vertical="center" wrapText="1"/>
    </xf>
    <xf numFmtId="1" fontId="19" fillId="3" borderId="2" xfId="2" applyNumberFormat="1" applyFont="1" applyFill="1" applyBorder="1" applyAlignment="1" applyProtection="1">
      <alignment horizontal="center" vertical="center" wrapText="1"/>
    </xf>
    <xf numFmtId="164" fontId="21" fillId="2" borderId="2" xfId="2" applyNumberFormat="1" applyFont="1" applyFill="1" applyBorder="1" applyAlignment="1" applyProtection="1">
      <alignment horizontal="center" vertical="center" wrapText="1"/>
    </xf>
    <xf numFmtId="164" fontId="21" fillId="1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1" fontId="19" fillId="0" borderId="1" xfId="2" applyNumberFormat="1" applyFont="1" applyBorder="1" applyAlignment="1" applyProtection="1">
      <alignment horizontal="center" vertical="center" wrapText="1"/>
    </xf>
    <xf numFmtId="1" fontId="19" fillId="0" borderId="6" xfId="2" applyNumberFormat="1" applyFont="1" applyBorder="1" applyAlignment="1" applyProtection="1">
      <alignment horizontal="center" vertical="center" wrapText="1"/>
    </xf>
    <xf numFmtId="1" fontId="19" fillId="2" borderId="2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9" fontId="19" fillId="11" borderId="2" xfId="2" applyNumberFormat="1" applyFont="1" applyFill="1" applyBorder="1" applyAlignment="1" applyProtection="1">
      <alignment horizontal="center" vertical="center" wrapText="1"/>
    </xf>
    <xf numFmtId="49" fontId="19" fillId="0" borderId="2" xfId="2" applyNumberFormat="1" applyFont="1" applyBorder="1" applyAlignment="1" applyProtection="1">
      <alignment horizontal="center" vertical="center" wrapText="1"/>
    </xf>
    <xf numFmtId="0" fontId="19" fillId="0" borderId="2" xfId="2" applyFont="1" applyBorder="1" applyAlignment="1" applyProtection="1">
      <alignment horizontal="center" vertical="center" wrapText="1"/>
    </xf>
    <xf numFmtId="0" fontId="19" fillId="11" borderId="2" xfId="2" applyFont="1" applyFill="1" applyBorder="1" applyAlignment="1" applyProtection="1">
      <alignment horizontal="center" vertical="center" wrapText="1"/>
    </xf>
    <xf numFmtId="49" fontId="14" fillId="0" borderId="0" xfId="2" applyNumberFormat="1" applyFont="1" applyBorder="1" applyAlignment="1" applyProtection="1">
      <alignment horizontal="center" vertical="center" wrapText="1"/>
    </xf>
    <xf numFmtId="49" fontId="15" fillId="0" borderId="2" xfId="2" applyNumberFormat="1" applyFont="1" applyBorder="1" applyAlignment="1" applyProtection="1">
      <alignment horizontal="left" vertical="center" wrapText="1"/>
    </xf>
    <xf numFmtId="49" fontId="16" fillId="0" borderId="2" xfId="2" applyNumberFormat="1" applyFont="1" applyBorder="1" applyAlignment="1" applyProtection="1">
      <alignment horizontal="center" vertical="center" wrapText="1"/>
    </xf>
    <xf numFmtId="49" fontId="16" fillId="0" borderId="2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6" fillId="2" borderId="3" xfId="2" applyNumberFormat="1" applyFont="1" applyFill="1" applyBorder="1" applyAlignment="1" applyProtection="1">
      <alignment horizontal="center" vertical="center" wrapText="1"/>
    </xf>
    <xf numFmtId="49" fontId="16" fillId="2" borderId="2" xfId="2" applyNumberFormat="1" applyFont="1" applyFill="1" applyBorder="1" applyAlignment="1" applyProtection="1">
      <alignment horizontal="center" vertical="center" wrapText="1"/>
    </xf>
    <xf numFmtId="49" fontId="18" fillId="2" borderId="2" xfId="2" applyNumberFormat="1" applyFont="1" applyFill="1" applyBorder="1" applyAlignment="1" applyProtection="1">
      <alignment horizontal="center" vertical="center" wrapText="1"/>
    </xf>
    <xf numFmtId="1" fontId="16" fillId="2" borderId="2" xfId="2" applyNumberFormat="1" applyFont="1" applyFill="1" applyBorder="1" applyAlignment="1" applyProtection="1">
      <alignment horizontal="center" vertical="center" wrapText="1"/>
    </xf>
    <xf numFmtId="1" fontId="16" fillId="10" borderId="2" xfId="2" applyNumberFormat="1" applyFont="1" applyFill="1" applyBorder="1" applyAlignment="1" applyProtection="1">
      <alignment horizontal="center" vertical="center" wrapText="1"/>
    </xf>
    <xf numFmtId="0" fontId="16" fillId="0" borderId="26" xfId="0" applyFont="1" applyBorder="1" applyAlignment="1">
      <alignment horizontal="left"/>
    </xf>
    <xf numFmtId="0" fontId="24" fillId="0" borderId="19" xfId="0" applyFont="1" applyBorder="1" applyAlignment="1">
      <alignment horizontal="left" wrapText="1"/>
    </xf>
    <xf numFmtId="0" fontId="24" fillId="0" borderId="29" xfId="0" applyFont="1" applyBorder="1" applyAlignment="1">
      <alignment horizontal="left" vertical="top" wrapText="1"/>
    </xf>
    <xf numFmtId="49" fontId="25" fillId="0" borderId="0" xfId="2" applyNumberFormat="1" applyFont="1" applyBorder="1" applyAlignment="1" applyProtection="1">
      <alignment horizontal="center" vertical="center" wrapText="1"/>
    </xf>
    <xf numFmtId="49" fontId="17" fillId="0" borderId="0" xfId="2" applyNumberFormat="1" applyFont="1" applyBorder="1" applyAlignment="1" applyProtection="1">
      <alignment horizontal="left" vertical="center" wrapText="1"/>
    </xf>
    <xf numFmtId="49" fontId="16" fillId="2" borderId="13" xfId="2" applyNumberFormat="1" applyFont="1" applyFill="1" applyBorder="1" applyAlignment="1" applyProtection="1">
      <alignment horizontal="center" vertical="center" wrapText="1"/>
    </xf>
    <xf numFmtId="49" fontId="16" fillId="2" borderId="14" xfId="2" applyNumberFormat="1" applyFont="1" applyFill="1" applyBorder="1" applyAlignment="1" applyProtection="1">
      <alignment horizontal="center" vertical="center" wrapText="1"/>
    </xf>
    <xf numFmtId="49" fontId="18" fillId="2" borderId="15" xfId="2" applyNumberFormat="1" applyFont="1" applyFill="1" applyBorder="1" applyAlignment="1" applyProtection="1">
      <alignment horizontal="center" vertical="center" wrapText="1"/>
    </xf>
    <xf numFmtId="49" fontId="16" fillId="2" borderId="15" xfId="2" applyNumberFormat="1" applyFont="1" applyFill="1" applyBorder="1" applyAlignment="1" applyProtection="1">
      <alignment horizontal="center" vertical="center" wrapText="1"/>
    </xf>
    <xf numFmtId="49" fontId="16" fillId="2" borderId="30" xfId="2" applyNumberFormat="1" applyFont="1" applyFill="1" applyBorder="1" applyAlignment="1" applyProtection="1">
      <alignment horizontal="center" vertical="center" wrapText="1"/>
    </xf>
    <xf numFmtId="1" fontId="16" fillId="2" borderId="1" xfId="2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49" fontId="18" fillId="2" borderId="14" xfId="2" applyNumberFormat="1" applyFont="1" applyFill="1" applyBorder="1" applyAlignment="1" applyProtection="1">
      <alignment horizontal="center" vertical="center" wrapText="1"/>
    </xf>
    <xf numFmtId="49" fontId="16" fillId="0" borderId="16" xfId="2" applyNumberFormat="1" applyFont="1" applyBorder="1" applyAlignment="1" applyProtection="1">
      <alignment horizontal="center" vertical="center" wrapText="1"/>
    </xf>
    <xf numFmtId="1" fontId="19" fillId="0" borderId="31" xfId="2" applyNumberFormat="1" applyFont="1" applyBorder="1" applyAlignment="1" applyProtection="1">
      <alignment horizontal="center" vertical="center" wrapText="1"/>
    </xf>
    <xf numFmtId="1" fontId="19" fillId="0" borderId="35" xfId="2" applyNumberFormat="1" applyFont="1" applyBorder="1" applyAlignment="1" applyProtection="1">
      <alignment horizontal="center" vertical="center" wrapText="1"/>
    </xf>
    <xf numFmtId="1" fontId="20" fillId="0" borderId="37" xfId="7" applyNumberFormat="1" applyFont="1" applyBorder="1" applyAlignment="1" applyProtection="1">
      <alignment horizontal="center" vertical="center"/>
    </xf>
    <xf numFmtId="49" fontId="17" fillId="0" borderId="0" xfId="2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49" fontId="18" fillId="0" borderId="38" xfId="2" applyNumberFormat="1" applyFont="1" applyBorder="1" applyAlignment="1" applyProtection="1">
      <alignment horizontal="left" vertical="center" wrapText="1"/>
      <protection locked="0"/>
    </xf>
    <xf numFmtId="49" fontId="16" fillId="7" borderId="13" xfId="2" applyNumberFormat="1" applyFont="1" applyFill="1" applyBorder="1" applyAlignment="1" applyProtection="1">
      <alignment horizontal="center" vertical="center" wrapText="1"/>
    </xf>
    <xf numFmtId="49" fontId="16" fillId="7" borderId="14" xfId="2" applyNumberFormat="1" applyFont="1" applyFill="1" applyBorder="1" applyAlignment="1" applyProtection="1">
      <alignment horizontal="center" vertical="center" wrapText="1"/>
    </xf>
    <xf numFmtId="49" fontId="18" fillId="7" borderId="39" xfId="2" applyNumberFormat="1" applyFont="1" applyFill="1" applyBorder="1" applyAlignment="1" applyProtection="1">
      <alignment horizontal="center" vertical="center" wrapText="1"/>
    </xf>
    <xf numFmtId="49" fontId="16" fillId="7" borderId="30" xfId="2" applyNumberFormat="1" applyFont="1" applyFill="1" applyBorder="1" applyAlignment="1" applyProtection="1">
      <alignment horizontal="center" vertical="center" wrapText="1"/>
    </xf>
    <xf numFmtId="1" fontId="16" fillId="7" borderId="2" xfId="2" applyNumberFormat="1" applyFont="1" applyFill="1" applyBorder="1" applyAlignment="1" applyProtection="1">
      <alignment horizontal="center" vertical="center" wrapText="1"/>
    </xf>
    <xf numFmtId="1" fontId="19" fillId="0" borderId="52" xfId="2" applyNumberFormat="1" applyFont="1" applyBorder="1" applyAlignment="1" applyProtection="1">
      <alignment horizontal="center" vertical="center" wrapText="1"/>
    </xf>
    <xf numFmtId="1" fontId="20" fillId="0" borderId="56" xfId="7" applyNumberFormat="1" applyFont="1" applyBorder="1" applyAlignment="1" applyProtection="1">
      <alignment horizontal="center" vertical="center"/>
    </xf>
    <xf numFmtId="49" fontId="18" fillId="0" borderId="0" xfId="2" applyNumberFormat="1" applyFont="1" applyBorder="1" applyAlignment="1" applyProtection="1">
      <alignment horizontal="left" vertical="center" wrapText="1"/>
      <protection locked="0"/>
    </xf>
    <xf numFmtId="49" fontId="16" fillId="7" borderId="47" xfId="2" applyNumberFormat="1" applyFont="1" applyFill="1" applyBorder="1" applyAlignment="1" applyProtection="1">
      <alignment horizontal="center" vertical="center" wrapText="1"/>
    </xf>
    <xf numFmtId="49" fontId="16" fillId="7" borderId="48" xfId="2" applyNumberFormat="1" applyFont="1" applyFill="1" applyBorder="1" applyAlignment="1" applyProtection="1">
      <alignment horizontal="center" vertical="center" wrapText="1"/>
    </xf>
    <xf numFmtId="49" fontId="18" fillId="7" borderId="49" xfId="2" applyNumberFormat="1" applyFont="1" applyFill="1" applyBorder="1" applyAlignment="1" applyProtection="1">
      <alignment horizontal="center" vertical="center" wrapText="1"/>
    </xf>
    <xf numFmtId="49" fontId="16" fillId="7" borderId="50" xfId="2" applyNumberFormat="1" applyFont="1" applyFill="1" applyBorder="1" applyAlignment="1" applyProtection="1">
      <alignment horizontal="center" vertical="center" wrapText="1"/>
    </xf>
    <xf numFmtId="1" fontId="19" fillId="0" borderId="31" xfId="2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left" wrapText="1"/>
      <protection locked="0"/>
    </xf>
    <xf numFmtId="0" fontId="32" fillId="0" borderId="0" xfId="0" applyFont="1" applyBorder="1" applyAlignment="1" applyProtection="1">
      <alignment horizontal="center"/>
      <protection locked="0"/>
    </xf>
    <xf numFmtId="49" fontId="18" fillId="7" borderId="14" xfId="2" applyNumberFormat="1" applyFont="1" applyFill="1" applyBorder="1" applyAlignment="1" applyProtection="1">
      <alignment horizontal="center" vertical="center" wrapText="1"/>
    </xf>
    <xf numFmtId="49" fontId="17" fillId="0" borderId="38" xfId="2" applyNumberFormat="1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top" wrapText="1"/>
    </xf>
    <xf numFmtId="0" fontId="24" fillId="0" borderId="58" xfId="0" applyFont="1" applyBorder="1" applyAlignment="1">
      <alignment horizontal="left" vertical="top" wrapText="1"/>
    </xf>
    <xf numFmtId="49" fontId="14" fillId="0" borderId="11" xfId="2" applyNumberFormat="1" applyFont="1" applyBorder="1" applyAlignment="1" applyProtection="1">
      <alignment horizontal="right" vertical="center" wrapText="1"/>
    </xf>
    <xf numFmtId="49" fontId="14" fillId="0" borderId="11" xfId="2" applyNumberFormat="1" applyFont="1" applyBorder="1" applyAlignment="1" applyProtection="1">
      <alignment horizontal="left" vertical="center" wrapText="1"/>
    </xf>
    <xf numFmtId="49" fontId="15" fillId="0" borderId="2" xfId="2" applyNumberFormat="1" applyFont="1" applyBorder="1" applyAlignment="1" applyProtection="1">
      <alignment horizontal="center" vertical="center" wrapText="1"/>
    </xf>
    <xf numFmtId="49" fontId="16" fillId="0" borderId="1" xfId="2" applyNumberFormat="1" applyFont="1" applyBorder="1" applyAlignment="1" applyProtection="1">
      <alignment horizontal="left" vertical="center" wrapText="1"/>
    </xf>
  </cellXfs>
  <cellStyles count="16">
    <cellStyle name="Normalny" xfId="0" builtinId="0"/>
    <cellStyle name="Normalny 2" xfId="1"/>
    <cellStyle name="VulcanStyle1" xfId="2"/>
    <cellStyle name="VulcanStyle1_Zeszyt1" xfId="7"/>
    <cellStyle name="VulcanStyle10" xfId="3"/>
    <cellStyle name="VulcanStyle11" xfId="4"/>
    <cellStyle name="VulcanStyle12" xfId="5"/>
    <cellStyle name="VulcanStyle13" xfId="6"/>
    <cellStyle name="VulcanStyle2" xfId="8"/>
    <cellStyle name="VulcanStyle3" xfId="9"/>
    <cellStyle name="VulcanStyle4" xfId="10"/>
    <cellStyle name="VulcanStyle5" xfId="11"/>
    <cellStyle name="VulcanStyle6" xfId="12"/>
    <cellStyle name="VulcanStyle7" xfId="13"/>
    <cellStyle name="VulcanStyle8" xfId="14"/>
    <cellStyle name="VulcanStyle9" xfId="1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53"/>
  <sheetViews>
    <sheetView showGridLines="0" tabSelected="1" view="pageLayout" topLeftCell="A28" zoomScale="80" zoomScaleNormal="85" zoomScalePageLayoutView="80" workbookViewId="0">
      <selection activeCell="G38" sqref="G38:H38"/>
    </sheetView>
  </sheetViews>
  <sheetFormatPr defaultRowHeight="12.75"/>
  <cols>
    <col min="1" max="1" width="4.85546875" style="1" customWidth="1"/>
    <col min="2" max="2" width="47.5703125" style="1" customWidth="1"/>
    <col min="3" max="3" width="20.85546875" style="1" customWidth="1"/>
    <col min="4" max="4" width="8.28515625" style="1" customWidth="1"/>
    <col min="5" max="5" width="15.140625" style="1" customWidth="1"/>
    <col min="6" max="6" width="8.140625" style="1" customWidth="1"/>
    <col min="7" max="10" width="6.7109375" style="1" customWidth="1"/>
    <col min="11" max="11" width="8.5703125" style="2" customWidth="1"/>
    <col min="12" max="1022" width="8.5703125" customWidth="1"/>
    <col min="1023" max="1025" width="11.5703125"/>
  </cols>
  <sheetData>
    <row r="1" spans="1:20" ht="51" customHeight="1">
      <c r="B1" s="213" t="s">
        <v>235</v>
      </c>
      <c r="C1" s="213"/>
      <c r="D1" s="213"/>
      <c r="E1" s="213"/>
      <c r="F1" s="213"/>
      <c r="G1" s="213"/>
      <c r="H1" s="213"/>
      <c r="I1" s="213"/>
      <c r="J1" s="213"/>
    </row>
    <row r="2" spans="1:20" ht="18" customHeight="1">
      <c r="A2" s="3" t="s">
        <v>0</v>
      </c>
      <c r="B2" s="214" t="s">
        <v>232</v>
      </c>
      <c r="C2" s="214"/>
      <c r="D2" s="214"/>
      <c r="E2" s="214"/>
      <c r="F2" s="214"/>
      <c r="G2" s="214"/>
      <c r="H2" s="215" t="s">
        <v>1</v>
      </c>
      <c r="I2" s="215"/>
      <c r="J2" s="215"/>
      <c r="K2" s="6" t="s">
        <v>2</v>
      </c>
      <c r="L2" s="7"/>
      <c r="M2" s="7"/>
      <c r="N2" s="7"/>
      <c r="O2" s="7"/>
      <c r="P2" s="7"/>
      <c r="Q2" s="7"/>
      <c r="R2" s="7"/>
      <c r="S2" s="7"/>
      <c r="T2" s="7"/>
    </row>
    <row r="3" spans="1:20" ht="18" customHeight="1">
      <c r="A3" s="8" t="s">
        <v>3</v>
      </c>
      <c r="B3" s="216" t="s">
        <v>4</v>
      </c>
      <c r="C3" s="216"/>
      <c r="D3" s="216"/>
      <c r="E3" s="216"/>
      <c r="F3" s="216"/>
      <c r="G3" s="216"/>
      <c r="H3" s="215" t="s">
        <v>1</v>
      </c>
      <c r="I3" s="215"/>
      <c r="J3" s="215"/>
      <c r="K3" s="6" t="s">
        <v>5</v>
      </c>
      <c r="L3" s="7"/>
      <c r="M3" s="7"/>
      <c r="N3" s="7"/>
      <c r="O3" s="7"/>
      <c r="P3" s="7"/>
      <c r="Q3" s="7"/>
      <c r="R3" s="7"/>
      <c r="S3" s="7"/>
      <c r="T3" s="7"/>
    </row>
    <row r="4" spans="1:20" ht="21.75" customHeight="1">
      <c r="B4" s="10" t="s">
        <v>6</v>
      </c>
      <c r="C4" s="217" t="s">
        <v>7</v>
      </c>
      <c r="D4" s="217"/>
      <c r="E4" s="217"/>
      <c r="F4" s="217"/>
      <c r="G4" s="217"/>
      <c r="H4" s="217"/>
      <c r="I4" s="217"/>
      <c r="J4" s="217"/>
      <c r="K4" s="6"/>
      <c r="L4" s="7"/>
      <c r="M4" s="7"/>
      <c r="N4" s="7"/>
      <c r="O4" s="7"/>
      <c r="P4" s="7"/>
      <c r="Q4" s="7"/>
      <c r="R4" s="7"/>
      <c r="S4" s="7"/>
      <c r="T4" s="7"/>
    </row>
    <row r="5" spans="1:20" ht="19.5" customHeight="1">
      <c r="A5" s="218" t="s">
        <v>8</v>
      </c>
      <c r="B5" s="219" t="s">
        <v>9</v>
      </c>
      <c r="C5" s="220" t="s">
        <v>10</v>
      </c>
      <c r="D5" s="220"/>
      <c r="E5" s="220"/>
      <c r="F5" s="220"/>
      <c r="G5" s="220"/>
      <c r="H5" s="220"/>
      <c r="I5" s="220"/>
      <c r="J5" s="220"/>
      <c r="K5" s="11"/>
      <c r="L5" s="7"/>
      <c r="M5" s="7"/>
      <c r="N5" s="7"/>
      <c r="O5" s="7"/>
      <c r="P5" s="7"/>
      <c r="Q5" s="7"/>
      <c r="R5" s="7"/>
      <c r="S5" s="7"/>
      <c r="T5" s="7"/>
    </row>
    <row r="6" spans="1:20" ht="16.5" customHeight="1">
      <c r="A6" s="218"/>
      <c r="B6" s="219"/>
      <c r="C6" s="221">
        <v>1</v>
      </c>
      <c r="D6" s="221"/>
      <c r="E6" s="221">
        <v>2</v>
      </c>
      <c r="F6" s="221"/>
      <c r="G6" s="222">
        <v>3</v>
      </c>
      <c r="H6" s="222"/>
      <c r="I6" s="221">
        <v>4</v>
      </c>
      <c r="J6" s="221"/>
      <c r="K6" s="11"/>
      <c r="L6" s="7"/>
      <c r="M6" s="7"/>
      <c r="N6" s="7"/>
      <c r="O6" s="7"/>
      <c r="P6" s="7"/>
      <c r="Q6" s="7"/>
      <c r="R6" s="7"/>
      <c r="S6" s="7"/>
      <c r="T6" s="7"/>
    </row>
    <row r="7" spans="1:20" ht="15.75">
      <c r="A7" s="12"/>
      <c r="B7" s="13"/>
      <c r="C7" s="221"/>
      <c r="D7" s="221"/>
      <c r="E7" s="221"/>
      <c r="F7" s="221"/>
      <c r="G7" s="222"/>
      <c r="H7" s="222"/>
      <c r="I7" s="221"/>
      <c r="J7" s="221"/>
      <c r="K7" s="6" t="s">
        <v>11</v>
      </c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A8" s="14">
        <v>1</v>
      </c>
      <c r="B8" s="9" t="s">
        <v>12</v>
      </c>
      <c r="C8" s="196">
        <v>3</v>
      </c>
      <c r="D8" s="196">
        <f>SUM(C8:C8)</f>
        <v>3</v>
      </c>
      <c r="E8" s="196">
        <v>3</v>
      </c>
      <c r="F8" s="196">
        <f>SUM(E8:E8)</f>
        <v>3</v>
      </c>
      <c r="G8" s="197">
        <v>3</v>
      </c>
      <c r="H8" s="197">
        <f>SUM(G8:G8)</f>
        <v>3</v>
      </c>
      <c r="I8" s="169">
        <v>2</v>
      </c>
      <c r="J8" s="169">
        <v>4</v>
      </c>
      <c r="K8" s="16">
        <v>12</v>
      </c>
      <c r="L8" s="7"/>
      <c r="M8" s="7"/>
      <c r="N8" s="7"/>
      <c r="O8" s="7"/>
      <c r="P8" s="7"/>
      <c r="Q8" s="7"/>
      <c r="R8" s="7"/>
      <c r="S8" s="7"/>
      <c r="T8" s="7"/>
    </row>
    <row r="9" spans="1:20" ht="16.5" customHeight="1">
      <c r="A9" s="14">
        <v>2</v>
      </c>
      <c r="B9" s="9" t="s">
        <v>13</v>
      </c>
      <c r="C9" s="196">
        <v>2</v>
      </c>
      <c r="D9" s="196">
        <f>SUM(C9:C9)</f>
        <v>2</v>
      </c>
      <c r="E9" s="196">
        <v>2</v>
      </c>
      <c r="F9" s="196">
        <f>SUM(E9:E9)</f>
        <v>2</v>
      </c>
      <c r="G9" s="197">
        <v>2</v>
      </c>
      <c r="H9" s="197">
        <f>SUM(G9:G9)</f>
        <v>2</v>
      </c>
      <c r="I9" s="168">
        <v>2</v>
      </c>
      <c r="J9" s="168">
        <v>4</v>
      </c>
      <c r="K9" s="16">
        <v>9</v>
      </c>
      <c r="L9" s="7"/>
      <c r="M9" s="7"/>
      <c r="N9" s="7"/>
      <c r="O9" s="7"/>
      <c r="P9" s="7"/>
      <c r="Q9" s="7"/>
      <c r="R9" s="7"/>
      <c r="S9" s="7"/>
      <c r="T9" s="7"/>
    </row>
    <row r="10" spans="1:20" ht="18" customHeight="1">
      <c r="A10" s="14">
        <v>3</v>
      </c>
      <c r="B10" s="9" t="s">
        <v>14</v>
      </c>
      <c r="C10" s="196">
        <v>2</v>
      </c>
      <c r="D10" s="196">
        <f>SUM(C10:C10)</f>
        <v>2</v>
      </c>
      <c r="E10" s="196">
        <v>1</v>
      </c>
      <c r="F10" s="196">
        <f>SUM(E10:E10)</f>
        <v>1</v>
      </c>
      <c r="G10" s="197">
        <v>1</v>
      </c>
      <c r="H10" s="197">
        <f>SUM(G10:G10)</f>
        <v>1</v>
      </c>
      <c r="I10" s="169">
        <v>1</v>
      </c>
      <c r="J10" s="169">
        <v>3</v>
      </c>
      <c r="K10" s="16">
        <v>6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15.75">
      <c r="A11" s="14">
        <v>4</v>
      </c>
      <c r="B11" s="9" t="s">
        <v>15</v>
      </c>
      <c r="C11" s="196">
        <v>1</v>
      </c>
      <c r="D11" s="196">
        <f>SUM(C11:C11)</f>
        <v>1</v>
      </c>
      <c r="E11" s="196">
        <v>1</v>
      </c>
      <c r="F11" s="196">
        <f>SUM(E11:E11)</f>
        <v>1</v>
      </c>
      <c r="G11" s="197"/>
      <c r="H11" s="197"/>
      <c r="I11" s="196"/>
      <c r="J11" s="196"/>
      <c r="K11" s="16">
        <v>2</v>
      </c>
      <c r="L11" s="7"/>
      <c r="M11" s="7"/>
      <c r="N11" s="7"/>
      <c r="O11" s="7"/>
      <c r="P11" s="7"/>
      <c r="Q11" s="7"/>
      <c r="R11" s="7"/>
      <c r="S11" s="7"/>
      <c r="T11" s="7"/>
    </row>
    <row r="12" spans="1:20" ht="16.5" customHeight="1">
      <c r="A12" s="14">
        <v>5</v>
      </c>
      <c r="B12" s="9" t="s">
        <v>16</v>
      </c>
      <c r="C12" s="211"/>
      <c r="D12" s="211"/>
      <c r="E12" s="211">
        <v>1</v>
      </c>
      <c r="F12" s="211">
        <f>SUM(E12:E12)</f>
        <v>1</v>
      </c>
      <c r="G12" s="197"/>
      <c r="H12" s="197"/>
      <c r="I12" s="196"/>
      <c r="J12" s="196"/>
      <c r="K12" s="16">
        <f t="shared" ref="K12:K23" si="0">SUM(J12:J12,H12:H12,F12:F12,D12:D12)</f>
        <v>1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16.5" customHeight="1">
      <c r="A13" s="14">
        <v>6</v>
      </c>
      <c r="B13" s="9" t="s">
        <v>17</v>
      </c>
      <c r="C13" s="211">
        <v>1</v>
      </c>
      <c r="D13" s="211">
        <f t="shared" ref="D13:D23" si="1">SUM(C13:C13)</f>
        <v>1</v>
      </c>
      <c r="E13" s="211"/>
      <c r="F13" s="211"/>
      <c r="G13" s="197"/>
      <c r="H13" s="197"/>
      <c r="I13" s="204"/>
      <c r="J13" s="205"/>
      <c r="K13" s="16">
        <f t="shared" si="0"/>
        <v>1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15.75">
      <c r="A14" s="14">
        <v>7</v>
      </c>
      <c r="B14" s="9" t="s">
        <v>18</v>
      </c>
      <c r="C14" s="196">
        <v>2</v>
      </c>
      <c r="D14" s="196">
        <f t="shared" si="1"/>
        <v>2</v>
      </c>
      <c r="E14" s="196">
        <v>2</v>
      </c>
      <c r="F14" s="196">
        <f>SUM(E14:E14)</f>
        <v>2</v>
      </c>
      <c r="G14" s="212">
        <v>3</v>
      </c>
      <c r="H14" s="212">
        <f>SUM(G14:G14)</f>
        <v>3</v>
      </c>
      <c r="I14" s="169">
        <v>2</v>
      </c>
      <c r="J14" s="169">
        <v>4</v>
      </c>
      <c r="K14" s="16">
        <v>10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 ht="15.75">
      <c r="A15" s="18">
        <v>8</v>
      </c>
      <c r="B15" s="4" t="s">
        <v>19</v>
      </c>
      <c r="C15" s="196">
        <v>1</v>
      </c>
      <c r="D15" s="196">
        <f t="shared" si="1"/>
        <v>1</v>
      </c>
      <c r="E15" s="196"/>
      <c r="F15" s="196"/>
      <c r="G15" s="197"/>
      <c r="H15" s="197"/>
      <c r="I15" s="210"/>
      <c r="J15" s="210"/>
      <c r="K15" s="16">
        <f t="shared" si="0"/>
        <v>1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15.75">
      <c r="A16" s="18">
        <v>9</v>
      </c>
      <c r="B16" s="4" t="s">
        <v>20</v>
      </c>
      <c r="C16" s="196">
        <v>1</v>
      </c>
      <c r="D16" s="196">
        <f t="shared" si="1"/>
        <v>1</v>
      </c>
      <c r="E16" s="196"/>
      <c r="F16" s="196"/>
      <c r="G16" s="197"/>
      <c r="H16" s="197"/>
      <c r="I16" s="211"/>
      <c r="J16" s="211"/>
      <c r="K16" s="16">
        <f t="shared" si="0"/>
        <v>1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15.75">
      <c r="A17" s="18">
        <v>10</v>
      </c>
      <c r="B17" s="4" t="s">
        <v>21</v>
      </c>
      <c r="C17" s="196">
        <v>1</v>
      </c>
      <c r="D17" s="196">
        <f t="shared" si="1"/>
        <v>1</v>
      </c>
      <c r="E17" s="196"/>
      <c r="F17" s="196"/>
      <c r="G17" s="197"/>
      <c r="H17" s="197"/>
      <c r="I17" s="210"/>
      <c r="J17" s="210"/>
      <c r="K17" s="16">
        <f t="shared" si="0"/>
        <v>1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15.75">
      <c r="A18" s="18">
        <v>11</v>
      </c>
      <c r="B18" s="4" t="s">
        <v>22</v>
      </c>
      <c r="C18" s="211">
        <v>1</v>
      </c>
      <c r="D18" s="211">
        <f t="shared" si="1"/>
        <v>1</v>
      </c>
      <c r="E18" s="196"/>
      <c r="F18" s="196"/>
      <c r="G18" s="197"/>
      <c r="H18" s="197"/>
      <c r="I18" s="196"/>
      <c r="J18" s="196"/>
      <c r="K18" s="16">
        <f t="shared" si="0"/>
        <v>1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15.75">
      <c r="A19" s="14">
        <v>12</v>
      </c>
      <c r="B19" s="9" t="s">
        <v>23</v>
      </c>
      <c r="C19" s="211">
        <v>1</v>
      </c>
      <c r="D19" s="211">
        <f t="shared" si="1"/>
        <v>1</v>
      </c>
      <c r="E19" s="211">
        <v>1</v>
      </c>
      <c r="F19" s="211">
        <f>SUM(E19:E19)</f>
        <v>1</v>
      </c>
      <c r="G19" s="209"/>
      <c r="H19" s="209"/>
      <c r="I19" s="196"/>
      <c r="J19" s="196"/>
      <c r="K19" s="16">
        <f t="shared" si="0"/>
        <v>2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15.75">
      <c r="A20" s="14">
        <v>13</v>
      </c>
      <c r="B20" s="9" t="s">
        <v>24</v>
      </c>
      <c r="C20" s="196">
        <v>1</v>
      </c>
      <c r="D20" s="196">
        <f t="shared" si="1"/>
        <v>1</v>
      </c>
      <c r="E20" s="196"/>
      <c r="F20" s="196"/>
      <c r="G20" s="209"/>
      <c r="H20" s="209"/>
      <c r="I20" s="210"/>
      <c r="J20" s="210"/>
      <c r="K20" s="16">
        <f t="shared" si="0"/>
        <v>1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15.75">
      <c r="A21" s="14">
        <v>14</v>
      </c>
      <c r="B21" s="9" t="s">
        <v>25</v>
      </c>
      <c r="C21" s="196">
        <v>3</v>
      </c>
      <c r="D21" s="196">
        <f t="shared" si="1"/>
        <v>3</v>
      </c>
      <c r="E21" s="196">
        <v>3</v>
      </c>
      <c r="F21" s="196">
        <f>SUM(E21:E21)</f>
        <v>3</v>
      </c>
      <c r="G21" s="197">
        <v>3</v>
      </c>
      <c r="H21" s="197">
        <f>SUM(G21:G21)</f>
        <v>3</v>
      </c>
      <c r="I21" s="178">
        <v>3</v>
      </c>
      <c r="J21" s="178">
        <f>SUM(I21:I21)</f>
        <v>3</v>
      </c>
      <c r="K21" s="16">
        <f t="shared" si="0"/>
        <v>12</v>
      </c>
      <c r="L21" s="7"/>
      <c r="M21" s="7"/>
      <c r="N21" s="7"/>
      <c r="O21" s="7"/>
      <c r="P21" s="7"/>
      <c r="Q21" s="7"/>
      <c r="R21" s="7"/>
      <c r="S21" s="7"/>
      <c r="T21" s="7"/>
    </row>
    <row r="22" spans="1:20" ht="15.75">
      <c r="A22" s="14">
        <v>15</v>
      </c>
      <c r="B22" s="9" t="s">
        <v>26</v>
      </c>
      <c r="C22" s="191">
        <v>1</v>
      </c>
      <c r="D22" s="191">
        <f t="shared" si="1"/>
        <v>1</v>
      </c>
      <c r="E22" s="196"/>
      <c r="F22" s="196"/>
      <c r="G22" s="209"/>
      <c r="H22" s="209"/>
      <c r="I22" s="210"/>
      <c r="J22" s="210"/>
      <c r="K22" s="16">
        <f t="shared" si="0"/>
        <v>1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15.75">
      <c r="A23" s="14">
        <v>16</v>
      </c>
      <c r="B23" s="9" t="s">
        <v>27</v>
      </c>
      <c r="C23" s="196">
        <v>1</v>
      </c>
      <c r="D23" s="196">
        <f t="shared" si="1"/>
        <v>1</v>
      </c>
      <c r="E23" s="196">
        <v>1</v>
      </c>
      <c r="F23" s="196">
        <f>SUM(E23:E23)</f>
        <v>1</v>
      </c>
      <c r="G23" s="197">
        <v>1</v>
      </c>
      <c r="H23" s="197">
        <f>SUM(G23:G23)</f>
        <v>1</v>
      </c>
      <c r="I23" s="178">
        <v>1</v>
      </c>
      <c r="J23" s="178">
        <f>SUM(I23:I23)</f>
        <v>1</v>
      </c>
      <c r="K23" s="16">
        <f t="shared" si="0"/>
        <v>4</v>
      </c>
      <c r="L23" s="7"/>
      <c r="M23" s="7"/>
      <c r="N23" s="7"/>
      <c r="O23" s="7"/>
      <c r="P23" s="7"/>
      <c r="Q23" s="7"/>
      <c r="R23" s="7"/>
      <c r="S23" s="7"/>
      <c r="T23" s="7"/>
    </row>
    <row r="24" spans="1:20" ht="15.75">
      <c r="A24" s="20"/>
      <c r="B24" s="21" t="s">
        <v>28</v>
      </c>
      <c r="C24" s="206"/>
      <c r="D24" s="206"/>
      <c r="E24" s="206"/>
      <c r="F24" s="206"/>
      <c r="G24" s="195"/>
      <c r="H24" s="195"/>
      <c r="I24" s="206"/>
      <c r="J24" s="206"/>
      <c r="K24" s="17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>
      <c r="A25" s="14">
        <v>17</v>
      </c>
      <c r="B25" s="9" t="s">
        <v>18</v>
      </c>
      <c r="C25" s="207">
        <v>2</v>
      </c>
      <c r="D25" s="208"/>
      <c r="E25" s="196">
        <v>2</v>
      </c>
      <c r="F25" s="196">
        <f>SUM(E25:E25)</f>
        <v>2</v>
      </c>
      <c r="G25" s="197">
        <v>2</v>
      </c>
      <c r="H25" s="197">
        <f>SUM(G25:G25)</f>
        <v>2</v>
      </c>
      <c r="I25" s="168">
        <v>2</v>
      </c>
      <c r="J25" s="168">
        <v>2</v>
      </c>
      <c r="K25" s="16">
        <v>8</v>
      </c>
      <c r="L25" s="201"/>
      <c r="M25" s="7"/>
      <c r="N25" s="7"/>
      <c r="O25" s="7"/>
      <c r="P25" s="7"/>
      <c r="Q25" s="7"/>
      <c r="R25" s="7"/>
      <c r="S25" s="7"/>
      <c r="T25" s="7"/>
    </row>
    <row r="26" spans="1:20" ht="15.75">
      <c r="A26" s="14">
        <v>18</v>
      </c>
      <c r="B26" s="9" t="s">
        <v>19</v>
      </c>
      <c r="C26" s="196"/>
      <c r="D26" s="196"/>
      <c r="E26" s="196">
        <v>2</v>
      </c>
      <c r="F26" s="196">
        <f>SUM(E26:E26)</f>
        <v>2</v>
      </c>
      <c r="G26" s="202">
        <v>2</v>
      </c>
      <c r="H26" s="203"/>
      <c r="I26" s="168">
        <v>2</v>
      </c>
      <c r="J26" s="168">
        <v>2</v>
      </c>
      <c r="K26" s="16">
        <v>6</v>
      </c>
      <c r="L26" s="201"/>
      <c r="M26" s="7"/>
      <c r="N26" s="7"/>
      <c r="O26" s="7"/>
      <c r="P26" s="7"/>
      <c r="Q26" s="7"/>
      <c r="R26" s="7"/>
      <c r="S26" s="7"/>
      <c r="T26" s="7"/>
    </row>
    <row r="27" spans="1:20" ht="15.75">
      <c r="A27" s="14">
        <v>19</v>
      </c>
      <c r="B27" s="9" t="s">
        <v>29</v>
      </c>
      <c r="C27" s="204"/>
      <c r="D27" s="205"/>
      <c r="E27" s="204"/>
      <c r="F27" s="205"/>
      <c r="G27" s="202"/>
      <c r="H27" s="203"/>
      <c r="I27" s="204"/>
      <c r="J27" s="205"/>
      <c r="K27" s="16"/>
      <c r="L27" s="24"/>
      <c r="M27" s="7"/>
      <c r="N27" s="7"/>
      <c r="O27" s="7"/>
      <c r="P27" s="7"/>
      <c r="Q27" s="7"/>
      <c r="R27" s="7"/>
      <c r="S27" s="7"/>
      <c r="T27" s="7"/>
    </row>
    <row r="28" spans="1:20" ht="15.75">
      <c r="A28" s="14">
        <v>20</v>
      </c>
      <c r="B28" s="9" t="s">
        <v>30</v>
      </c>
      <c r="C28" s="204"/>
      <c r="D28" s="205"/>
      <c r="E28" s="204"/>
      <c r="F28" s="205"/>
      <c r="G28" s="202">
        <v>2</v>
      </c>
      <c r="H28" s="203"/>
      <c r="I28" s="15">
        <v>2</v>
      </c>
      <c r="J28" s="17">
        <v>2</v>
      </c>
      <c r="K28" s="16">
        <v>4</v>
      </c>
      <c r="L28" s="24"/>
      <c r="M28" s="7"/>
      <c r="N28" s="7"/>
      <c r="O28" s="7"/>
      <c r="P28" s="7"/>
      <c r="Q28" s="7"/>
      <c r="R28" s="7"/>
      <c r="S28" s="7"/>
      <c r="T28" s="7"/>
    </row>
    <row r="29" spans="1:20" ht="15.75">
      <c r="A29" s="25"/>
      <c r="B29" s="26" t="s">
        <v>31</v>
      </c>
      <c r="C29" s="186">
        <v>24</v>
      </c>
      <c r="D29" s="186">
        <f>SUM(C29:C29)</f>
        <v>24</v>
      </c>
      <c r="E29" s="186">
        <f>SUM(E8:E26)</f>
        <v>19</v>
      </c>
      <c r="F29" s="186">
        <f>SUM(E29:E29)</f>
        <v>19</v>
      </c>
      <c r="G29" s="192">
        <f>SUM(G8:G28)</f>
        <v>19</v>
      </c>
      <c r="H29" s="192">
        <f>SUM(G29:G29)</f>
        <v>19</v>
      </c>
      <c r="I29" s="167">
        <v>17</v>
      </c>
      <c r="J29" s="167">
        <v>25</v>
      </c>
      <c r="K29" s="28">
        <v>83</v>
      </c>
      <c r="L29" s="7"/>
      <c r="M29" s="7"/>
      <c r="N29" s="7"/>
      <c r="O29" s="7"/>
      <c r="P29" s="7"/>
      <c r="Q29" s="7"/>
      <c r="R29" s="7"/>
      <c r="S29" s="7"/>
      <c r="T29" s="7"/>
    </row>
    <row r="30" spans="1:20" ht="15.75">
      <c r="A30" s="29"/>
      <c r="B30" s="21" t="s">
        <v>32</v>
      </c>
      <c r="C30" s="199"/>
      <c r="D30" s="199"/>
      <c r="E30" s="199"/>
      <c r="F30" s="199"/>
      <c r="G30" s="200"/>
      <c r="H30" s="200"/>
      <c r="I30" s="199"/>
      <c r="J30" s="199"/>
      <c r="K30" s="30"/>
      <c r="L30" s="7"/>
      <c r="M30" s="7"/>
      <c r="N30" s="7"/>
      <c r="O30" s="7"/>
      <c r="P30" s="7"/>
      <c r="Q30" s="7"/>
      <c r="R30" s="7"/>
      <c r="S30" s="7"/>
      <c r="T30" s="7"/>
    </row>
    <row r="31" spans="1:20" ht="17.25" customHeight="1">
      <c r="A31" s="31">
        <v>21</v>
      </c>
      <c r="B31" s="9" t="s">
        <v>33</v>
      </c>
      <c r="C31" s="196"/>
      <c r="D31" s="196"/>
      <c r="E31" s="196"/>
      <c r="F31" s="196"/>
      <c r="G31" s="197">
        <v>1</v>
      </c>
      <c r="H31" s="197"/>
      <c r="I31" s="168">
        <v>2</v>
      </c>
      <c r="J31" s="168"/>
      <c r="K31" s="32">
        <f>G31+(I31/2)</f>
        <v>2</v>
      </c>
      <c r="L31" s="7"/>
      <c r="M31" s="7"/>
      <c r="N31" s="7"/>
      <c r="O31" s="7"/>
      <c r="P31" s="7"/>
      <c r="Q31" s="7"/>
      <c r="R31" s="7"/>
      <c r="S31" s="7"/>
      <c r="T31" s="7"/>
    </row>
    <row r="32" spans="1:20" ht="17.25" customHeight="1">
      <c r="A32" s="31">
        <v>22</v>
      </c>
      <c r="B32" s="180" t="s">
        <v>233</v>
      </c>
      <c r="C32" s="196">
        <v>2</v>
      </c>
      <c r="D32" s="196"/>
      <c r="E32" s="196">
        <v>1</v>
      </c>
      <c r="F32" s="196"/>
      <c r="G32" s="197"/>
      <c r="H32" s="197"/>
      <c r="I32" s="196"/>
      <c r="J32" s="196"/>
      <c r="K32" s="32">
        <f>SUM(C32:H32)+((I32+J32)/2)</f>
        <v>3</v>
      </c>
      <c r="L32" s="7"/>
      <c r="M32" s="7"/>
      <c r="N32" s="7"/>
      <c r="O32" s="7"/>
      <c r="P32" s="7"/>
      <c r="Q32" s="7"/>
      <c r="R32" s="7"/>
      <c r="S32" s="7"/>
      <c r="T32" s="7"/>
    </row>
    <row r="33" spans="1:20" ht="30.75" customHeight="1">
      <c r="A33" s="31">
        <v>23</v>
      </c>
      <c r="B33" s="170" t="s">
        <v>225</v>
      </c>
      <c r="C33" s="196">
        <v>1</v>
      </c>
      <c r="D33" s="196"/>
      <c r="E33" s="196">
        <v>4</v>
      </c>
      <c r="F33" s="196"/>
      <c r="G33" s="197"/>
      <c r="H33" s="197"/>
      <c r="I33" s="196"/>
      <c r="J33" s="196"/>
      <c r="K33" s="32">
        <f>SUM(C33:H33)+((I33+J33)/2)</f>
        <v>5</v>
      </c>
      <c r="L33" s="7"/>
      <c r="M33" s="7"/>
      <c r="N33" s="7"/>
      <c r="O33" s="7"/>
      <c r="P33" s="7"/>
      <c r="Q33" s="7"/>
      <c r="R33" s="7"/>
      <c r="S33" s="7"/>
      <c r="T33" s="7"/>
    </row>
    <row r="34" spans="1:20" ht="33.75" customHeight="1">
      <c r="A34" s="31">
        <v>24</v>
      </c>
      <c r="B34" s="170" t="s">
        <v>226</v>
      </c>
      <c r="C34" s="196">
        <v>3</v>
      </c>
      <c r="D34" s="196"/>
      <c r="E34" s="196">
        <v>2</v>
      </c>
      <c r="F34" s="196"/>
      <c r="G34" s="197">
        <v>4</v>
      </c>
      <c r="H34" s="197"/>
      <c r="I34" s="196"/>
      <c r="J34" s="196"/>
      <c r="K34" s="32">
        <v>9</v>
      </c>
      <c r="L34" s="7"/>
      <c r="M34" s="7"/>
      <c r="N34" s="7"/>
      <c r="O34" s="7"/>
      <c r="P34" s="7"/>
      <c r="Q34" s="7"/>
      <c r="R34" s="7"/>
      <c r="S34" s="7"/>
      <c r="T34" s="7"/>
    </row>
    <row r="35" spans="1:20" ht="32.25" customHeight="1">
      <c r="A35" s="31">
        <v>25</v>
      </c>
      <c r="B35" s="170" t="s">
        <v>227</v>
      </c>
      <c r="C35" s="196"/>
      <c r="D35" s="196"/>
      <c r="E35" s="196"/>
      <c r="F35" s="196"/>
      <c r="G35" s="197">
        <v>1</v>
      </c>
      <c r="H35" s="197"/>
      <c r="I35" s="168">
        <v>6</v>
      </c>
      <c r="J35" s="168"/>
      <c r="K35" s="32">
        <f>G35+(I35/2)</f>
        <v>4</v>
      </c>
      <c r="L35" s="7"/>
      <c r="M35" s="7"/>
      <c r="N35" s="7"/>
      <c r="O35" s="7"/>
      <c r="P35" s="7"/>
      <c r="Q35" s="7"/>
      <c r="R35" s="7"/>
      <c r="S35" s="7"/>
      <c r="T35" s="7"/>
    </row>
    <row r="36" spans="1:20" ht="16.5" customHeight="1">
      <c r="A36" s="31">
        <v>26</v>
      </c>
      <c r="B36" s="170" t="s">
        <v>36</v>
      </c>
      <c r="C36" s="198"/>
      <c r="D36" s="198"/>
      <c r="E36" s="198"/>
      <c r="F36" s="198"/>
      <c r="G36" s="195">
        <v>1</v>
      </c>
      <c r="H36" s="195"/>
      <c r="I36" s="196"/>
      <c r="J36" s="196"/>
      <c r="K36" s="32">
        <f>SUM(E36:J36)</f>
        <v>1</v>
      </c>
      <c r="L36" s="7"/>
      <c r="M36" s="7"/>
      <c r="N36" s="7"/>
      <c r="O36" s="7"/>
      <c r="P36" s="7"/>
      <c r="Q36" s="7"/>
      <c r="R36" s="7"/>
      <c r="S36" s="7"/>
      <c r="T36" s="7"/>
    </row>
    <row r="37" spans="1:20" ht="16.5" customHeight="1">
      <c r="A37" s="25"/>
      <c r="B37" s="26" t="s">
        <v>37</v>
      </c>
      <c r="C37" s="186">
        <f>SUM(C31:C36)</f>
        <v>6</v>
      </c>
      <c r="D37" s="186"/>
      <c r="E37" s="186">
        <f>SUM(E31:E36)</f>
        <v>7</v>
      </c>
      <c r="F37" s="186"/>
      <c r="G37" s="192">
        <f>SUM(G31:G36)</f>
        <v>7</v>
      </c>
      <c r="H37" s="192"/>
      <c r="I37" s="167">
        <f>SUM(I31:I36)</f>
        <v>8</v>
      </c>
      <c r="J37" s="167">
        <v>0</v>
      </c>
      <c r="K37" s="27">
        <f>SUM(K31:K36)</f>
        <v>24</v>
      </c>
      <c r="L37" s="7"/>
      <c r="M37" s="7"/>
      <c r="N37" s="7"/>
      <c r="O37" s="7"/>
      <c r="P37" s="7"/>
      <c r="Q37" s="7"/>
      <c r="R37" s="7"/>
      <c r="S37" s="7"/>
      <c r="T37" s="7"/>
    </row>
    <row r="38" spans="1:20" ht="16.5" customHeight="1">
      <c r="A38" s="174"/>
      <c r="B38" s="175" t="s">
        <v>38</v>
      </c>
      <c r="C38" s="194"/>
      <c r="D38" s="194"/>
      <c r="E38" s="194"/>
      <c r="F38" s="194"/>
      <c r="G38" s="195"/>
      <c r="H38" s="195"/>
      <c r="I38" s="172"/>
      <c r="J38" s="176"/>
      <c r="K38" s="35"/>
      <c r="L38" s="7"/>
      <c r="M38" s="7"/>
      <c r="N38" s="7"/>
      <c r="O38" s="7"/>
      <c r="P38" s="7"/>
      <c r="Q38" s="7"/>
      <c r="R38" s="7"/>
      <c r="S38" s="7"/>
      <c r="T38" s="7"/>
    </row>
    <row r="39" spans="1:20" ht="29.25" customHeight="1">
      <c r="A39" s="14">
        <v>27</v>
      </c>
      <c r="B39" s="170" t="s">
        <v>228</v>
      </c>
      <c r="C39" s="196">
        <v>2</v>
      </c>
      <c r="D39" s="196"/>
      <c r="E39" s="196">
        <v>2</v>
      </c>
      <c r="F39" s="196"/>
      <c r="G39" s="197"/>
      <c r="H39" s="197"/>
      <c r="I39" s="196"/>
      <c r="J39" s="196">
        <f>SUM(I39:I39)</f>
        <v>0</v>
      </c>
      <c r="K39" s="32">
        <v>4</v>
      </c>
      <c r="L39" s="7"/>
      <c r="M39" s="7"/>
      <c r="N39" s="7"/>
      <c r="O39" s="7"/>
      <c r="P39" s="7"/>
      <c r="Q39" s="7"/>
      <c r="R39" s="7"/>
      <c r="S39" s="7"/>
      <c r="T39" s="7"/>
    </row>
    <row r="40" spans="1:20" ht="31.5" customHeight="1">
      <c r="A40" s="14">
        <v>28</v>
      </c>
      <c r="B40" s="180" t="s">
        <v>229</v>
      </c>
      <c r="C40" s="196"/>
      <c r="D40" s="196"/>
      <c r="E40" s="196">
        <v>4</v>
      </c>
      <c r="F40" s="196"/>
      <c r="G40" s="197"/>
      <c r="H40" s="197"/>
      <c r="I40" s="196"/>
      <c r="J40" s="196"/>
      <c r="K40" s="179">
        <f>SUM(C40:J40)</f>
        <v>4</v>
      </c>
      <c r="L40" s="7"/>
      <c r="M40" s="7"/>
      <c r="N40" s="7"/>
      <c r="O40" s="7"/>
      <c r="P40" s="7"/>
      <c r="Q40" s="7"/>
      <c r="R40" s="7"/>
      <c r="S40" s="7"/>
      <c r="T40" s="7"/>
    </row>
    <row r="41" spans="1:20" ht="15.75">
      <c r="A41" s="14">
        <v>29</v>
      </c>
      <c r="B41" s="170" t="s">
        <v>230</v>
      </c>
      <c r="C41" s="196"/>
      <c r="D41" s="196"/>
      <c r="E41" s="196"/>
      <c r="F41" s="196"/>
      <c r="G41" s="197">
        <v>3</v>
      </c>
      <c r="H41" s="197"/>
      <c r="I41" s="196"/>
      <c r="J41" s="196">
        <f>SUM(I41:I41)</f>
        <v>0</v>
      </c>
      <c r="K41" s="32">
        <v>3</v>
      </c>
      <c r="L41" s="7"/>
      <c r="M41" s="7"/>
      <c r="N41" s="7"/>
      <c r="O41" s="7"/>
      <c r="P41" s="7"/>
      <c r="Q41" s="7"/>
      <c r="R41" s="7"/>
      <c r="S41" s="7"/>
      <c r="T41" s="7"/>
    </row>
    <row r="42" spans="1:20" ht="33" customHeight="1">
      <c r="A42" s="14">
        <v>30</v>
      </c>
      <c r="B42" s="170" t="s">
        <v>231</v>
      </c>
      <c r="C42" s="196"/>
      <c r="D42" s="196"/>
      <c r="E42" s="196"/>
      <c r="F42" s="196"/>
      <c r="G42" s="197">
        <v>2</v>
      </c>
      <c r="H42" s="197"/>
      <c r="I42" s="168">
        <v>4</v>
      </c>
      <c r="J42" s="168"/>
      <c r="K42" s="32">
        <v>4</v>
      </c>
      <c r="L42" s="7"/>
      <c r="M42" s="7"/>
      <c r="N42" s="7"/>
      <c r="O42" s="7"/>
      <c r="P42" s="7"/>
      <c r="Q42" s="7"/>
      <c r="R42" s="7"/>
      <c r="S42" s="7"/>
      <c r="T42" s="7"/>
    </row>
    <row r="43" spans="1:20" ht="18.75">
      <c r="A43" s="14">
        <v>31</v>
      </c>
      <c r="B43" s="9" t="s">
        <v>39</v>
      </c>
      <c r="C43" s="196"/>
      <c r="D43" s="196"/>
      <c r="E43" s="196">
        <v>6</v>
      </c>
      <c r="F43" s="196"/>
      <c r="G43" s="197"/>
      <c r="H43" s="197"/>
      <c r="I43" s="196"/>
      <c r="J43" s="196"/>
      <c r="K43" s="32">
        <f>SUM(E43:J43)</f>
        <v>6</v>
      </c>
      <c r="L43" s="7"/>
      <c r="M43" s="7"/>
      <c r="N43" s="7"/>
      <c r="O43" s="7"/>
      <c r="P43" s="7"/>
      <c r="Q43" s="7"/>
      <c r="R43" s="7"/>
      <c r="S43" s="7"/>
      <c r="T43" s="7"/>
    </row>
    <row r="44" spans="1:20" ht="15" customHeight="1">
      <c r="A44" s="14">
        <v>32</v>
      </c>
      <c r="B44" s="9" t="s">
        <v>40</v>
      </c>
      <c r="C44" s="36"/>
      <c r="D44" s="37"/>
      <c r="E44" s="196" t="s">
        <v>234</v>
      </c>
      <c r="F44" s="196"/>
      <c r="G44" s="197" t="s">
        <v>236</v>
      </c>
      <c r="H44" s="197"/>
      <c r="I44" s="196"/>
      <c r="J44" s="196"/>
      <c r="K44" s="32">
        <v>5</v>
      </c>
      <c r="L44" s="7"/>
      <c r="M44" s="7"/>
      <c r="N44" s="7"/>
      <c r="O44" s="7"/>
      <c r="P44" s="7"/>
      <c r="Q44" s="7"/>
      <c r="R44" s="7"/>
      <c r="S44" s="7"/>
      <c r="T44" s="7"/>
    </row>
    <row r="45" spans="1:20" ht="15.75">
      <c r="A45" s="25"/>
      <c r="B45" s="26" t="s">
        <v>41</v>
      </c>
      <c r="C45" s="181">
        <v>2</v>
      </c>
      <c r="D45" s="182"/>
      <c r="E45" s="183">
        <v>12</v>
      </c>
      <c r="F45" s="182"/>
      <c r="G45" s="184">
        <v>10</v>
      </c>
      <c r="H45" s="185"/>
      <c r="I45" s="167">
        <f>SUM(I39:I44)</f>
        <v>4</v>
      </c>
      <c r="J45" s="167">
        <v>0</v>
      </c>
      <c r="K45" s="27">
        <v>26</v>
      </c>
      <c r="L45" s="7"/>
      <c r="M45" s="7"/>
      <c r="N45" s="7"/>
      <c r="O45" s="7"/>
      <c r="P45" s="7"/>
      <c r="Q45" s="7"/>
      <c r="R45" s="7"/>
      <c r="S45" s="7"/>
      <c r="T45" s="7"/>
    </row>
    <row r="46" spans="1:20" ht="15.75">
      <c r="A46" s="25"/>
      <c r="B46" s="26" t="s">
        <v>42</v>
      </c>
      <c r="C46" s="186">
        <v>8</v>
      </c>
      <c r="D46" s="186"/>
      <c r="E46" s="186">
        <v>19</v>
      </c>
      <c r="F46" s="186"/>
      <c r="G46" s="187">
        <v>17</v>
      </c>
      <c r="H46" s="187"/>
      <c r="I46" s="167">
        <v>12</v>
      </c>
      <c r="J46" s="167">
        <v>0</v>
      </c>
      <c r="K46" s="27">
        <v>50</v>
      </c>
      <c r="L46" s="7"/>
      <c r="M46" s="7"/>
      <c r="N46" s="7"/>
      <c r="O46" s="7"/>
      <c r="P46" s="7"/>
      <c r="Q46" s="7"/>
      <c r="R46" s="7"/>
      <c r="S46" s="7"/>
      <c r="T46" s="7"/>
    </row>
    <row r="47" spans="1:20" ht="15.75">
      <c r="A47" s="38"/>
      <c r="B47" s="39" t="s">
        <v>43</v>
      </c>
      <c r="C47" s="186">
        <v>32</v>
      </c>
      <c r="D47" s="186"/>
      <c r="E47" s="186">
        <v>38</v>
      </c>
      <c r="F47" s="186"/>
      <c r="G47" s="192">
        <v>36</v>
      </c>
      <c r="H47" s="192"/>
      <c r="I47" s="167">
        <v>29</v>
      </c>
      <c r="J47" s="167">
        <v>25</v>
      </c>
      <c r="K47" s="28">
        <v>133</v>
      </c>
      <c r="L47" s="7"/>
      <c r="M47" s="7"/>
      <c r="N47" s="7"/>
      <c r="O47" s="7"/>
      <c r="P47" s="7"/>
      <c r="Q47" s="7"/>
      <c r="R47" s="7"/>
      <c r="S47" s="7"/>
      <c r="T47" s="7"/>
    </row>
    <row r="48" spans="1:20" ht="15">
      <c r="A48" s="171"/>
      <c r="B48" s="172"/>
      <c r="C48" s="193"/>
      <c r="D48" s="193"/>
      <c r="E48" s="194"/>
      <c r="F48" s="194"/>
      <c r="G48" s="195"/>
      <c r="H48" s="195"/>
      <c r="I48" s="172"/>
      <c r="J48" s="172"/>
      <c r="K48" s="173"/>
      <c r="L48" s="7"/>
      <c r="M48" s="7"/>
      <c r="N48" s="7"/>
      <c r="O48" s="7"/>
      <c r="P48" s="7"/>
      <c r="Q48" s="7"/>
      <c r="R48" s="7"/>
      <c r="S48" s="7"/>
      <c r="T48" s="7"/>
    </row>
    <row r="49" spans="1:20" ht="15.75" customHeight="1">
      <c r="A49" s="14">
        <v>32</v>
      </c>
      <c r="B49" s="9" t="s">
        <v>44</v>
      </c>
      <c r="C49" s="189">
        <v>2</v>
      </c>
      <c r="D49" s="189"/>
      <c r="E49" s="189">
        <v>2</v>
      </c>
      <c r="F49" s="189"/>
      <c r="G49" s="190">
        <v>2</v>
      </c>
      <c r="H49" s="190"/>
      <c r="I49" s="189">
        <v>2</v>
      </c>
      <c r="J49" s="189"/>
      <c r="K49" s="16">
        <v>8</v>
      </c>
      <c r="L49" s="7"/>
      <c r="M49" s="7"/>
      <c r="N49" s="7"/>
      <c r="O49" s="7"/>
      <c r="P49" s="7"/>
      <c r="Q49" s="7"/>
      <c r="R49" s="7"/>
      <c r="S49" s="7"/>
      <c r="T49" s="7"/>
    </row>
    <row r="50" spans="1:20" ht="15.75">
      <c r="A50" s="40">
        <v>33</v>
      </c>
      <c r="B50" s="9" t="s">
        <v>45</v>
      </c>
      <c r="C50" s="189">
        <v>0.5</v>
      </c>
      <c r="D50" s="189"/>
      <c r="E50" s="189">
        <v>0.5</v>
      </c>
      <c r="F50" s="189"/>
      <c r="G50" s="190">
        <v>0.5</v>
      </c>
      <c r="H50" s="190"/>
      <c r="I50" s="189"/>
      <c r="J50" s="189"/>
      <c r="K50" s="32">
        <v>1.5</v>
      </c>
      <c r="L50" s="7"/>
      <c r="M50" s="7"/>
      <c r="N50" s="7"/>
      <c r="O50" s="7"/>
      <c r="P50" s="7"/>
      <c r="Q50" s="7"/>
      <c r="R50" s="7"/>
      <c r="S50" s="7"/>
      <c r="T50" s="7"/>
    </row>
    <row r="51" spans="1:20" ht="15.75">
      <c r="B51" s="41" t="s">
        <v>46</v>
      </c>
      <c r="C51" s="191"/>
      <c r="D51" s="191"/>
      <c r="E51" s="42"/>
      <c r="F51" s="42"/>
      <c r="G51" s="42"/>
      <c r="H51" s="42"/>
      <c r="I51" s="42"/>
      <c r="J51" s="42"/>
      <c r="K51" s="23"/>
      <c r="L51" s="7"/>
      <c r="M51" s="7"/>
      <c r="N51" s="7"/>
      <c r="O51" s="7"/>
      <c r="P51" s="7"/>
      <c r="Q51" s="7"/>
      <c r="R51" s="7"/>
      <c r="S51" s="7"/>
      <c r="T51" s="7"/>
    </row>
    <row r="52" spans="1:20" ht="15" customHeight="1">
      <c r="A52" s="43" t="s">
        <v>47</v>
      </c>
      <c r="B52" s="188" t="s">
        <v>48</v>
      </c>
      <c r="C52" s="188"/>
      <c r="D52" s="188"/>
      <c r="E52" s="188"/>
      <c r="F52" s="188"/>
      <c r="G52" s="188"/>
      <c r="H52" s="188"/>
      <c r="I52" s="188"/>
      <c r="J52" s="188"/>
      <c r="K52" s="23"/>
      <c r="L52" s="7"/>
      <c r="M52" s="7"/>
      <c r="N52" s="7"/>
      <c r="O52" s="7"/>
      <c r="P52" s="7"/>
      <c r="Q52" s="7"/>
      <c r="R52" s="7"/>
      <c r="S52" s="7"/>
      <c r="T52" s="7"/>
    </row>
    <row r="53" spans="1:20" ht="15" customHeight="1">
      <c r="A53" s="44" t="s">
        <v>49</v>
      </c>
      <c r="B53" s="188" t="s">
        <v>50</v>
      </c>
      <c r="C53" s="188"/>
      <c r="D53" s="188"/>
      <c r="E53" s="188"/>
      <c r="F53" s="188"/>
      <c r="G53" s="188"/>
      <c r="H53" s="188"/>
      <c r="I53" s="188"/>
      <c r="J53" s="188"/>
      <c r="K53" s="23"/>
      <c r="L53" s="7"/>
      <c r="M53" s="7"/>
      <c r="N53" s="7"/>
      <c r="O53" s="7"/>
      <c r="P53" s="7"/>
      <c r="Q53" s="7"/>
      <c r="R53" s="7"/>
      <c r="S53" s="7"/>
      <c r="T53" s="7"/>
    </row>
    <row r="54" spans="1:20" ht="15" customHeight="1">
      <c r="A54" s="44" t="s">
        <v>51</v>
      </c>
      <c r="B54" s="188" t="s">
        <v>52</v>
      </c>
      <c r="C54" s="188"/>
      <c r="D54" s="188"/>
      <c r="E54" s="188"/>
      <c r="F54" s="188"/>
      <c r="G54" s="188"/>
      <c r="H54" s="188"/>
      <c r="I54" s="188"/>
      <c r="J54" s="188"/>
      <c r="K54" s="23"/>
      <c r="L54" s="7"/>
      <c r="M54" s="7"/>
      <c r="N54" s="7"/>
      <c r="O54" s="7"/>
      <c r="P54" s="7"/>
      <c r="Q54" s="7"/>
      <c r="R54" s="7"/>
      <c r="S54" s="7"/>
      <c r="T54" s="7"/>
    </row>
    <row r="55" spans="1:20" ht="15" customHeight="1">
      <c r="A55" s="45" t="s">
        <v>53</v>
      </c>
      <c r="B55" s="188" t="s">
        <v>54</v>
      </c>
      <c r="C55" s="188"/>
      <c r="D55" s="188"/>
      <c r="E55" s="188"/>
      <c r="F55" s="188"/>
      <c r="G55" s="188"/>
      <c r="H55" s="188"/>
      <c r="I55" s="188"/>
      <c r="J55" s="188"/>
      <c r="K55" s="23"/>
      <c r="L55" s="7"/>
      <c r="M55" s="7"/>
      <c r="N55" s="7"/>
      <c r="O55" s="7"/>
      <c r="P55" s="7"/>
      <c r="Q55" s="7"/>
      <c r="R55" s="7"/>
      <c r="S55" s="7"/>
      <c r="T55" s="7"/>
    </row>
    <row r="56" spans="1:20" ht="23.25" customHeight="1"/>
    <row r="57" spans="1:20" ht="15.75" customHeight="1"/>
    <row r="58" spans="1:20" ht="51.75" customHeight="1"/>
    <row r="59" spans="1:20" ht="18" customHeight="1"/>
    <row r="60" spans="1:20" ht="18" customHeight="1"/>
    <row r="61" spans="1:20" ht="30" customHeight="1"/>
    <row r="62" spans="1:20" ht="21.75" customHeight="1"/>
    <row r="63" spans="1:20" ht="19.5" customHeight="1"/>
    <row r="64" spans="1:20" ht="16.5" customHeight="1"/>
    <row r="90" ht="16.5" customHeight="1"/>
    <row r="105" ht="15.75" customHeight="1"/>
    <row r="112" ht="23.25" customHeight="1"/>
    <row r="113" ht="15.75" customHeight="1"/>
    <row r="114" ht="51.75" customHeight="1"/>
    <row r="115" ht="18" customHeight="1"/>
    <row r="116" ht="18" customHeight="1"/>
    <row r="117" ht="18" customHeight="1"/>
    <row r="118" ht="21.75" customHeight="1"/>
    <row r="119" ht="19.5" customHeight="1"/>
    <row r="120" ht="16.5" customHeight="1"/>
    <row r="146" ht="16.5" customHeight="1"/>
    <row r="161" ht="15.75" customHeight="1"/>
    <row r="170" ht="23.25" customHeight="1"/>
    <row r="171" ht="51.75" customHeight="1"/>
    <row r="172" ht="53.25" customHeight="1"/>
    <row r="173" ht="18" customHeight="1"/>
    <row r="174" ht="18" customHeight="1"/>
    <row r="175" ht="21.75" customHeight="1"/>
    <row r="176" ht="19.5" customHeight="1"/>
    <row r="177" ht="16.5" customHeight="1"/>
    <row r="203" ht="16.5" customHeight="1"/>
    <row r="218" ht="15.75" customHeight="1"/>
    <row r="220" ht="23.25" customHeight="1"/>
    <row r="221" ht="15.75" customHeight="1"/>
    <row r="222" ht="54.75" customHeight="1"/>
    <row r="229" ht="48.75" customHeight="1"/>
    <row r="230" ht="19.5" customHeight="1"/>
    <row r="231" ht="19.5" customHeight="1"/>
    <row r="232" ht="21.75" customHeight="1"/>
    <row r="233" ht="19.5" customHeight="1"/>
    <row r="258" ht="15.75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56.25" customHeight="1"/>
    <row r="273" ht="18" customHeight="1"/>
    <row r="274" ht="18" customHeight="1"/>
    <row r="275" ht="18" customHeight="1"/>
    <row r="278" ht="17.25" customHeight="1"/>
    <row r="279" ht="48.75" customHeight="1"/>
    <row r="280" ht="19.5" customHeight="1"/>
    <row r="281" ht="19.5" customHeight="1"/>
    <row r="282" ht="21.75" customHeight="1"/>
    <row r="283" ht="19.5" customHeight="1"/>
    <row r="308" ht="15.75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52.5" customHeight="1"/>
    <row r="325" ht="18" customHeight="1"/>
    <row r="328" ht="17.25" customHeight="1"/>
    <row r="329" ht="48.75" customHeight="1"/>
    <row r="330" ht="19.5" customHeight="1"/>
    <row r="331" ht="19.5" customHeight="1"/>
    <row r="332" ht="21.75" customHeight="1"/>
    <row r="333" ht="19.5" customHeight="1"/>
    <row r="358" ht="15.75" customHeight="1"/>
    <row r="364" ht="18" customHeight="1"/>
    <row r="365" ht="18" customHeight="1"/>
    <row r="366" ht="18" customHeight="1"/>
    <row r="367" ht="18" customHeight="1"/>
    <row r="368" ht="36.75" customHeight="1"/>
    <row r="369" ht="36.75" customHeight="1"/>
    <row r="370" ht="32.25" customHeight="1"/>
    <row r="371" ht="18" customHeight="1"/>
    <row r="372" ht="18" customHeight="1"/>
    <row r="373" ht="18" customHeight="1"/>
    <row r="374" ht="18" customHeight="1"/>
    <row r="375" ht="20.25" customHeight="1"/>
    <row r="378" ht="17.25" customHeight="1"/>
    <row r="379" ht="17.25" customHeight="1"/>
    <row r="380" ht="17.25" customHeight="1"/>
    <row r="381" ht="16.5" customHeight="1"/>
    <row r="382" ht="15.75" customHeight="1"/>
    <row r="383" ht="19.5" customHeight="1"/>
    <row r="384" ht="21.75" customHeight="1"/>
    <row r="385" ht="19.5" customHeight="1"/>
    <row r="410" ht="15.75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32" ht="18" customHeight="1"/>
    <row r="433" ht="47.25" customHeight="1"/>
    <row r="434" ht="21" customHeight="1"/>
    <row r="435" ht="18" customHeight="1"/>
    <row r="437" ht="24" customHeight="1"/>
    <row r="438" ht="15.75" customHeight="1"/>
    <row r="439" ht="15.75" customHeight="1"/>
    <row r="440" ht="17.100000000000001" customHeight="1"/>
    <row r="441" ht="17.100000000000001" customHeight="1"/>
    <row r="442" ht="17.100000000000001" customHeight="1"/>
    <row r="444" ht="17.100000000000001" customHeight="1"/>
    <row r="445" ht="17.100000000000001" customHeight="1"/>
    <row r="446" ht="17.100000000000001" customHeight="1"/>
    <row r="447" ht="17.100000000000001" customHeight="1"/>
    <row r="448" ht="17.100000000000001" customHeight="1"/>
    <row r="449" ht="17.100000000000001" customHeight="1"/>
    <row r="450" ht="17.100000000000001" customHeight="1"/>
    <row r="451" ht="17.100000000000001" customHeight="1"/>
    <row r="452" ht="17.100000000000001" customHeight="1"/>
    <row r="453" ht="17.100000000000001" customHeight="1"/>
    <row r="454" ht="17.100000000000001" customHeight="1"/>
    <row r="455" ht="17.100000000000001" customHeight="1"/>
    <row r="456" ht="17.100000000000001" customHeight="1"/>
    <row r="457" ht="17.100000000000001" customHeight="1"/>
    <row r="458" ht="17.100000000000001" customHeight="1"/>
    <row r="459" ht="17.100000000000001" customHeight="1"/>
    <row r="460" ht="17.100000000000001" customHeight="1"/>
    <row r="461" ht="17.100000000000001" customHeight="1"/>
    <row r="462" ht="17.100000000000001" customHeight="1"/>
    <row r="463" ht="17.100000000000001" customHeight="1"/>
    <row r="465" ht="17.100000000000001" customHeight="1"/>
    <row r="466" ht="17.100000000000001" customHeight="1"/>
    <row r="467" ht="17.100000000000001" customHeight="1"/>
    <row r="468" ht="17.100000000000001" customHeight="1"/>
    <row r="469" ht="17.100000000000001" customHeight="1"/>
    <row r="470" ht="17.100000000000001" customHeight="1"/>
    <row r="471" ht="16.5" customHeight="1"/>
    <row r="472" ht="18" customHeight="1"/>
    <row r="473" ht="17.100000000000001" customHeight="1"/>
    <row r="474" ht="17.100000000000001" customHeight="1"/>
    <row r="475" ht="19.5" customHeight="1"/>
    <row r="476" ht="19.5" customHeight="1"/>
    <row r="477" ht="37.5" customHeight="1"/>
    <row r="478" ht="37.5" customHeight="1"/>
    <row r="480" ht="17.100000000000001" customHeight="1"/>
    <row r="481" ht="17.100000000000001" customHeight="1"/>
    <row r="482" ht="17.100000000000001" customHeight="1"/>
    <row r="483" ht="17.100000000000001" customHeight="1"/>
    <row r="484" ht="17.100000000000001" customHeight="1"/>
    <row r="485" ht="17.100000000000001" customHeight="1"/>
    <row r="486" ht="17.100000000000001" customHeight="1"/>
    <row r="487" ht="17.100000000000001" customHeight="1"/>
    <row r="488" ht="17.100000000000001" customHeight="1"/>
    <row r="489" ht="17.100000000000001" customHeight="1"/>
    <row r="490" ht="17.25" customHeight="1"/>
    <row r="491" ht="47.25" customHeight="1"/>
    <row r="492" ht="18" customHeight="1"/>
    <row r="493" ht="18" customHeight="1"/>
    <row r="494" ht="15.75" customHeight="1"/>
    <row r="495" ht="15.75" customHeight="1"/>
    <row r="496" ht="15.75" customHeight="1"/>
    <row r="499" ht="17.100000000000001" customHeight="1"/>
    <row r="500" ht="17.100000000000001" customHeight="1"/>
    <row r="501" ht="17.100000000000001" customHeight="1"/>
    <row r="502" ht="17.100000000000001" customHeight="1"/>
    <row r="503" ht="17.100000000000001" customHeight="1"/>
    <row r="504" ht="17.100000000000001" customHeight="1"/>
    <row r="505" ht="17.100000000000001" customHeight="1"/>
    <row r="506" ht="17.100000000000001" customHeight="1"/>
    <row r="507" ht="17.100000000000001" customHeight="1"/>
    <row r="508" ht="17.100000000000001" customHeight="1"/>
    <row r="509" ht="17.100000000000001" customHeight="1"/>
    <row r="510" ht="17.100000000000001" customHeight="1"/>
    <row r="511" ht="17.100000000000001" customHeight="1"/>
    <row r="512" ht="17.100000000000001" customHeight="1"/>
    <row r="513" ht="17.100000000000001" customHeight="1"/>
    <row r="514" ht="17.100000000000001" customHeight="1"/>
    <row r="515" ht="17.100000000000001" customHeight="1"/>
    <row r="516" ht="17.100000000000001" customHeight="1"/>
    <row r="517" ht="17.100000000000001" customHeight="1"/>
    <row r="518" ht="17.100000000000001" customHeight="1"/>
    <row r="519" ht="17.100000000000001" customHeight="1"/>
    <row r="520" ht="17.100000000000001" customHeight="1"/>
    <row r="521" ht="17.100000000000001" customHeight="1"/>
    <row r="522" ht="17.100000000000001" customHeight="1"/>
    <row r="523" ht="17.100000000000001" customHeight="1"/>
    <row r="524" ht="17.100000000000001" customHeight="1"/>
    <row r="525" ht="17.100000000000001" customHeight="1"/>
    <row r="526" ht="17.100000000000001" customHeight="1"/>
    <row r="527" ht="17.100000000000001" customHeight="1"/>
    <row r="528" ht="17.100000000000001" customHeight="1"/>
    <row r="529" spans="2:10" ht="17.100000000000001" customHeight="1"/>
    <row r="530" spans="2:10" ht="17.25" customHeight="1"/>
    <row r="533" spans="2:10" ht="17.100000000000001" customHeight="1"/>
    <row r="534" spans="2:10" ht="17.100000000000001" customHeight="1"/>
    <row r="535" spans="2:10" ht="17.100000000000001" customHeight="1"/>
    <row r="536" spans="2:10" ht="17.100000000000001" customHeight="1"/>
    <row r="537" spans="2:10" ht="17.100000000000001" customHeight="1"/>
    <row r="538" spans="2:10" ht="17.100000000000001" customHeight="1"/>
    <row r="539" spans="2:10" ht="17.100000000000001" customHeight="1"/>
    <row r="540" spans="2:10" ht="17.100000000000001" customHeight="1"/>
    <row r="541" spans="2:10" ht="17.100000000000001" customHeight="1"/>
    <row r="542" spans="2:10" ht="17.100000000000001" customHeight="1">
      <c r="B542" s="46"/>
    </row>
    <row r="543" spans="2:10" ht="17.25" customHeight="1">
      <c r="B543" s="46"/>
    </row>
    <row r="544" spans="2:10" ht="17.25" customHeight="1">
      <c r="B544" s="46"/>
      <c r="C544" s="46"/>
      <c r="D544" s="46"/>
      <c r="E544" s="46"/>
      <c r="F544" s="46"/>
      <c r="G544" s="46"/>
      <c r="H544" s="46"/>
      <c r="I544" s="46"/>
      <c r="J544" s="46"/>
    </row>
    <row r="545" spans="1:1024" ht="17.100000000000001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</row>
    <row r="546" spans="1:1024" ht="17.100000000000001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</row>
    <row r="547" spans="1:1024" s="46" customFormat="1" ht="30" customHeight="1">
      <c r="K547" s="47"/>
      <c r="AMI547"/>
      <c r="AMJ547"/>
    </row>
    <row r="548" spans="1:1024" s="46" customFormat="1" ht="18.75" customHeight="1">
      <c r="K548" s="47"/>
      <c r="AMI548"/>
      <c r="AMJ548"/>
    </row>
    <row r="549" spans="1:1024" s="46" customFormat="1" ht="18.75" customHeight="1">
      <c r="K549" s="47"/>
      <c r="AMI549"/>
      <c r="AMJ549"/>
    </row>
    <row r="550" spans="1:1024" s="46" customFormat="1" ht="19.5" customHeight="1">
      <c r="K550" s="47"/>
      <c r="AMI550"/>
      <c r="AMJ550"/>
    </row>
    <row r="551" spans="1:1024" s="46" customFormat="1" ht="23.25" customHeight="1">
      <c r="K551" s="47"/>
      <c r="AMI551"/>
      <c r="AMJ551"/>
    </row>
    <row r="552" spans="1:1024" s="46" customFormat="1" ht="18" customHeight="1">
      <c r="K552" s="47"/>
      <c r="AMI552"/>
      <c r="AMJ552"/>
    </row>
    <row r="553" spans="1:1024" s="46" customFormat="1" ht="20.25" customHeight="1">
      <c r="K553" s="47"/>
      <c r="AMI553"/>
      <c r="AMJ553"/>
    </row>
    <row r="554" spans="1:1024" s="46" customFormat="1" ht="17.100000000000001" customHeight="1">
      <c r="K554" s="47"/>
      <c r="AMI554"/>
      <c r="AMJ554"/>
    </row>
    <row r="555" spans="1:1024" s="46" customFormat="1" ht="17.100000000000001" customHeight="1">
      <c r="K555" s="47"/>
      <c r="AMI555"/>
      <c r="AMJ555"/>
    </row>
    <row r="556" spans="1:1024" s="46" customFormat="1" ht="23.25" customHeight="1">
      <c r="K556" s="47"/>
      <c r="AMI556"/>
      <c r="AMJ556"/>
    </row>
    <row r="557" spans="1:1024" s="46" customFormat="1" ht="17.100000000000001" customHeight="1">
      <c r="K557" s="47"/>
      <c r="AMI557"/>
      <c r="AMJ557"/>
    </row>
    <row r="558" spans="1:1024" s="46" customFormat="1" ht="17.100000000000001" customHeight="1">
      <c r="K558" s="47"/>
      <c r="AMI558"/>
      <c r="AMJ558"/>
    </row>
    <row r="559" spans="1:1024" s="46" customFormat="1" ht="17.100000000000001" customHeight="1">
      <c r="K559" s="47"/>
      <c r="AMI559"/>
      <c r="AMJ559"/>
    </row>
    <row r="560" spans="1:1024" s="46" customFormat="1" ht="17.100000000000001" customHeight="1">
      <c r="K560" s="47"/>
      <c r="AMI560"/>
      <c r="AMJ560"/>
    </row>
    <row r="561" spans="11:1024" s="46" customFormat="1" ht="17.100000000000001" customHeight="1">
      <c r="K561" s="47"/>
      <c r="AMI561"/>
      <c r="AMJ561"/>
    </row>
    <row r="562" spans="11:1024" s="46" customFormat="1" ht="17.100000000000001" customHeight="1">
      <c r="K562" s="47"/>
      <c r="AMI562"/>
      <c r="AMJ562"/>
    </row>
    <row r="563" spans="11:1024" s="46" customFormat="1" ht="17.100000000000001" customHeight="1">
      <c r="K563" s="47"/>
      <c r="AMI563"/>
      <c r="AMJ563"/>
    </row>
    <row r="564" spans="11:1024" s="46" customFormat="1" ht="17.100000000000001" customHeight="1">
      <c r="K564" s="47"/>
      <c r="AMI564"/>
      <c r="AMJ564"/>
    </row>
    <row r="565" spans="11:1024" s="46" customFormat="1" ht="17.100000000000001" customHeight="1">
      <c r="K565" s="47"/>
      <c r="AMI565"/>
      <c r="AMJ565"/>
    </row>
    <row r="566" spans="11:1024" s="46" customFormat="1" ht="17.100000000000001" customHeight="1">
      <c r="K566" s="47"/>
      <c r="AMI566"/>
      <c r="AMJ566"/>
    </row>
    <row r="567" spans="11:1024" s="46" customFormat="1" ht="17.100000000000001" customHeight="1">
      <c r="K567" s="47"/>
      <c r="AMI567"/>
      <c r="AMJ567"/>
    </row>
    <row r="568" spans="11:1024" s="46" customFormat="1" ht="17.100000000000001" customHeight="1">
      <c r="K568" s="47"/>
      <c r="AMI568"/>
      <c r="AMJ568"/>
    </row>
    <row r="569" spans="11:1024" s="46" customFormat="1" ht="17.100000000000001" customHeight="1">
      <c r="K569" s="47"/>
      <c r="AMI569"/>
      <c r="AMJ569"/>
    </row>
    <row r="570" spans="11:1024" s="46" customFormat="1" ht="17.100000000000001" customHeight="1">
      <c r="K570" s="47"/>
      <c r="AMI570"/>
      <c r="AMJ570"/>
    </row>
    <row r="571" spans="11:1024" s="46" customFormat="1" ht="17.100000000000001" customHeight="1">
      <c r="K571" s="47"/>
      <c r="AMI571"/>
      <c r="AMJ571"/>
    </row>
    <row r="572" spans="11:1024" s="46" customFormat="1" ht="17.100000000000001" customHeight="1">
      <c r="K572" s="47"/>
      <c r="AMI572"/>
      <c r="AMJ572"/>
    </row>
    <row r="573" spans="11:1024" s="46" customFormat="1" ht="17.100000000000001" customHeight="1">
      <c r="K573" s="47"/>
      <c r="AMI573"/>
      <c r="AMJ573"/>
    </row>
    <row r="574" spans="11:1024" s="46" customFormat="1" ht="17.100000000000001" customHeight="1">
      <c r="K574" s="47"/>
      <c r="AMI574"/>
      <c r="AMJ574"/>
    </row>
    <row r="575" spans="11:1024" s="46" customFormat="1" ht="17.100000000000001" customHeight="1">
      <c r="K575" s="47"/>
      <c r="AMI575"/>
      <c r="AMJ575"/>
    </row>
    <row r="576" spans="11:1024" s="46" customFormat="1" ht="17.100000000000001" customHeight="1">
      <c r="K576" s="47"/>
      <c r="AMI576"/>
      <c r="AMJ576"/>
    </row>
    <row r="577" spans="11:1024" s="46" customFormat="1" ht="17.100000000000001" customHeight="1">
      <c r="K577" s="47"/>
      <c r="AMI577"/>
      <c r="AMJ577"/>
    </row>
    <row r="578" spans="11:1024" s="46" customFormat="1" ht="33.75" customHeight="1">
      <c r="K578" s="47"/>
      <c r="AMI578"/>
      <c r="AMJ578"/>
    </row>
    <row r="579" spans="11:1024" s="46" customFormat="1" ht="18.75" customHeight="1">
      <c r="K579" s="47"/>
      <c r="AMI579"/>
      <c r="AMJ579"/>
    </row>
    <row r="580" spans="11:1024" s="46" customFormat="1" ht="17.100000000000001" customHeight="1">
      <c r="K580" s="47"/>
      <c r="AMI580"/>
      <c r="AMJ580"/>
    </row>
    <row r="581" spans="11:1024" s="46" customFormat="1" ht="16.5" customHeight="1">
      <c r="K581" s="47"/>
      <c r="AMI581"/>
      <c r="AMJ581"/>
    </row>
    <row r="582" spans="11:1024" s="46" customFormat="1" ht="17.100000000000001" customHeight="1">
      <c r="K582" s="47"/>
      <c r="AMI582"/>
      <c r="AMJ582"/>
    </row>
    <row r="583" spans="11:1024" s="46" customFormat="1" ht="17.100000000000001" customHeight="1">
      <c r="K583" s="47"/>
      <c r="AMI583"/>
      <c r="AMJ583"/>
    </row>
    <row r="584" spans="11:1024" s="46" customFormat="1" ht="17.100000000000001" customHeight="1">
      <c r="K584" s="47"/>
      <c r="AMI584"/>
      <c r="AMJ584"/>
    </row>
    <row r="585" spans="11:1024" s="46" customFormat="1" ht="17.100000000000001" customHeight="1">
      <c r="K585" s="47"/>
      <c r="AMI585"/>
      <c r="AMJ585"/>
    </row>
    <row r="586" spans="11:1024" s="46" customFormat="1" ht="17.100000000000001" customHeight="1">
      <c r="K586" s="47"/>
      <c r="AMI586"/>
      <c r="AMJ586"/>
    </row>
    <row r="587" spans="11:1024" s="46" customFormat="1" ht="38.25" customHeight="1">
      <c r="K587" s="47"/>
      <c r="AMI587"/>
      <c r="AMJ587"/>
    </row>
    <row r="588" spans="11:1024" s="46" customFormat="1" ht="19.5" customHeight="1">
      <c r="K588" s="47"/>
      <c r="AMI588"/>
      <c r="AMJ588"/>
    </row>
    <row r="589" spans="11:1024" s="46" customFormat="1" ht="19.5" customHeight="1">
      <c r="K589" s="47"/>
      <c r="AMI589"/>
      <c r="AMJ589"/>
    </row>
    <row r="590" spans="11:1024" s="46" customFormat="1" ht="19.5" customHeight="1">
      <c r="K590" s="47"/>
      <c r="AMI590"/>
      <c r="AMJ590"/>
    </row>
    <row r="591" spans="11:1024" s="46" customFormat="1" ht="19.5" customHeight="1">
      <c r="K591" s="47"/>
      <c r="AMI591"/>
      <c r="AMJ591"/>
    </row>
    <row r="592" spans="11:1024" s="46" customFormat="1" ht="19.5" customHeight="1">
      <c r="K592" s="47"/>
      <c r="AMI592"/>
      <c r="AMJ592"/>
    </row>
    <row r="593" spans="1:1024" s="46" customFormat="1" ht="17.100000000000001" customHeight="1">
      <c r="K593" s="47"/>
      <c r="AMI593"/>
      <c r="AMJ593"/>
    </row>
    <row r="594" spans="1:1024" s="46" customFormat="1" ht="17.100000000000001" customHeight="1">
      <c r="K594" s="47"/>
      <c r="AMI594"/>
      <c r="AMJ594"/>
    </row>
    <row r="595" spans="1:1024" s="46" customFormat="1" ht="17.100000000000001" customHeight="1">
      <c r="K595" s="47"/>
      <c r="AMI595"/>
      <c r="AMJ595"/>
    </row>
    <row r="596" spans="1:1024" s="46" customFormat="1" ht="17.100000000000001" customHeight="1">
      <c r="K596" s="47"/>
      <c r="AMI596"/>
      <c r="AMJ596"/>
    </row>
    <row r="597" spans="1:1024" s="46" customFormat="1" ht="17.100000000000001" customHeight="1">
      <c r="K597" s="47"/>
      <c r="AMI597"/>
      <c r="AMJ597"/>
    </row>
    <row r="598" spans="1:1024" ht="17.100000000000001" customHeight="1"/>
    <row r="599" spans="1:1024" ht="17.100000000000001" customHeight="1">
      <c r="B599" s="46"/>
    </row>
    <row r="600" spans="1:1024" ht="17.100000000000001" customHeight="1">
      <c r="B600" s="46"/>
    </row>
    <row r="601" spans="1:1024" ht="17.100000000000001" customHeight="1">
      <c r="B601" s="46"/>
      <c r="C601" s="46"/>
      <c r="D601" s="46"/>
      <c r="E601" s="46"/>
      <c r="F601" s="46"/>
      <c r="G601" s="46"/>
      <c r="H601" s="46"/>
      <c r="I601" s="46"/>
      <c r="J601" s="46"/>
    </row>
    <row r="602" spans="1:1024" ht="17.100000000000001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</row>
    <row r="603" spans="1:1024" ht="17.100000000000001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</row>
    <row r="604" spans="1:1024" s="46" customFormat="1" ht="18.75" customHeight="1">
      <c r="K604" s="47"/>
      <c r="AMI604"/>
      <c r="AMJ604"/>
    </row>
    <row r="605" spans="1:1024" s="46" customFormat="1" ht="17.25" customHeight="1">
      <c r="K605" s="47"/>
      <c r="AMI605"/>
      <c r="AMJ605"/>
    </row>
    <row r="606" spans="1:1024" s="46" customFormat="1" ht="16.5" customHeight="1">
      <c r="K606" s="47"/>
      <c r="AMI606"/>
      <c r="AMJ606"/>
    </row>
    <row r="607" spans="1:1024" s="46" customFormat="1" ht="13.5" customHeight="1">
      <c r="K607" s="47"/>
      <c r="AMI607"/>
      <c r="AMJ607"/>
    </row>
    <row r="608" spans="1:1024" s="46" customFormat="1" ht="58.5" customHeight="1">
      <c r="K608" s="47"/>
      <c r="AMI608"/>
      <c r="AMJ608"/>
    </row>
    <row r="609" spans="11:1024" s="46" customFormat="1">
      <c r="K609" s="47"/>
      <c r="AMI609"/>
      <c r="AMJ609"/>
    </row>
    <row r="610" spans="11:1024" s="46" customFormat="1">
      <c r="K610" s="47"/>
      <c r="AMI610"/>
      <c r="AMJ610"/>
    </row>
    <row r="611" spans="11:1024" s="46" customFormat="1">
      <c r="K611" s="47"/>
      <c r="AMI611"/>
      <c r="AMJ611"/>
    </row>
    <row r="612" spans="11:1024" s="46" customFormat="1" ht="17.100000000000001" customHeight="1">
      <c r="K612" s="47"/>
      <c r="AMI612"/>
      <c r="AMJ612"/>
    </row>
    <row r="613" spans="11:1024" s="46" customFormat="1" ht="17.100000000000001" customHeight="1">
      <c r="K613" s="47"/>
      <c r="AMI613"/>
      <c r="AMJ613"/>
    </row>
    <row r="614" spans="11:1024" s="46" customFormat="1" ht="17.100000000000001" customHeight="1">
      <c r="K614" s="47"/>
      <c r="AMI614"/>
      <c r="AMJ614"/>
    </row>
    <row r="615" spans="11:1024" s="46" customFormat="1" ht="17.100000000000001" customHeight="1">
      <c r="K615" s="47"/>
      <c r="AMI615"/>
      <c r="AMJ615"/>
    </row>
    <row r="616" spans="11:1024" s="46" customFormat="1" ht="17.100000000000001" customHeight="1">
      <c r="K616" s="47"/>
      <c r="AMI616"/>
      <c r="AMJ616"/>
    </row>
    <row r="617" spans="11:1024" s="46" customFormat="1" ht="17.100000000000001" customHeight="1">
      <c r="K617" s="47"/>
      <c r="AMI617"/>
      <c r="AMJ617"/>
    </row>
    <row r="618" spans="11:1024" s="46" customFormat="1" ht="17.100000000000001" customHeight="1">
      <c r="K618" s="47"/>
      <c r="AMI618"/>
      <c r="AMJ618"/>
    </row>
    <row r="619" spans="11:1024" s="46" customFormat="1" ht="17.100000000000001" customHeight="1">
      <c r="K619" s="47"/>
      <c r="AMI619"/>
      <c r="AMJ619"/>
    </row>
    <row r="620" spans="11:1024" s="46" customFormat="1" ht="17.100000000000001" customHeight="1">
      <c r="K620" s="47"/>
      <c r="AMI620"/>
      <c r="AMJ620"/>
    </row>
    <row r="621" spans="11:1024" s="46" customFormat="1" ht="17.100000000000001" customHeight="1">
      <c r="K621" s="47"/>
      <c r="AMI621"/>
      <c r="AMJ621"/>
    </row>
    <row r="622" spans="11:1024" s="46" customFormat="1" ht="17.100000000000001" customHeight="1">
      <c r="K622" s="47"/>
      <c r="AMI622"/>
      <c r="AMJ622"/>
    </row>
    <row r="623" spans="11:1024" s="46" customFormat="1" ht="17.100000000000001" customHeight="1">
      <c r="K623" s="47"/>
      <c r="AMI623"/>
      <c r="AMJ623"/>
    </row>
    <row r="624" spans="11:1024" s="46" customFormat="1" ht="17.100000000000001" customHeight="1">
      <c r="K624" s="47"/>
      <c r="AMI624"/>
      <c r="AMJ624"/>
    </row>
    <row r="625" spans="5:1024" s="46" customFormat="1" ht="17.100000000000001" customHeight="1">
      <c r="K625" s="47"/>
      <c r="AMI625"/>
      <c r="AMJ625"/>
    </row>
    <row r="626" spans="5:1024" s="46" customFormat="1" ht="17.100000000000001" customHeight="1">
      <c r="K626" s="47"/>
      <c r="AMI626"/>
      <c r="AMJ626"/>
    </row>
    <row r="627" spans="5:1024" s="46" customFormat="1" ht="17.100000000000001" customHeight="1">
      <c r="K627" s="47"/>
      <c r="AMI627"/>
      <c r="AMJ627"/>
    </row>
    <row r="628" spans="5:1024" s="46" customFormat="1" ht="17.100000000000001" customHeight="1">
      <c r="K628" s="47"/>
      <c r="AMI628"/>
      <c r="AMJ628"/>
    </row>
    <row r="629" spans="5:1024" s="46" customFormat="1" ht="17.100000000000001" customHeight="1">
      <c r="K629" s="47"/>
      <c r="AMI629"/>
      <c r="AMJ629"/>
    </row>
    <row r="630" spans="5:1024" s="46" customFormat="1" ht="17.100000000000001" customHeight="1">
      <c r="K630" s="47"/>
      <c r="AMI630"/>
      <c r="AMJ630"/>
    </row>
    <row r="631" spans="5:1024" s="46" customFormat="1" ht="17.100000000000001" customHeight="1">
      <c r="K631" s="47"/>
      <c r="AMI631"/>
      <c r="AMJ631"/>
    </row>
    <row r="632" spans="5:1024" s="46" customFormat="1" ht="17.100000000000001" customHeight="1">
      <c r="K632" s="47"/>
      <c r="AMI632"/>
      <c r="AMJ632"/>
    </row>
    <row r="633" spans="5:1024" s="46" customFormat="1" ht="17.100000000000001" customHeight="1">
      <c r="E633" s="47"/>
      <c r="K633" s="47"/>
      <c r="AMI633"/>
      <c r="AMJ633"/>
    </row>
    <row r="634" spans="5:1024" s="46" customFormat="1" ht="17.100000000000001" customHeight="1">
      <c r="K634" s="47"/>
      <c r="AMI634"/>
      <c r="AMJ634"/>
    </row>
    <row r="635" spans="5:1024" s="46" customFormat="1" ht="17.100000000000001" customHeight="1">
      <c r="K635" s="47"/>
      <c r="AMI635"/>
      <c r="AMJ635"/>
    </row>
    <row r="636" spans="5:1024" s="46" customFormat="1" ht="33.75" customHeight="1">
      <c r="K636" s="47"/>
      <c r="AMI636"/>
      <c r="AMJ636"/>
    </row>
    <row r="637" spans="5:1024" s="46" customFormat="1" ht="17.100000000000001" customHeight="1">
      <c r="K637" s="47"/>
      <c r="AMI637"/>
      <c r="AMJ637"/>
    </row>
    <row r="638" spans="5:1024" s="46" customFormat="1" ht="17.100000000000001" customHeight="1">
      <c r="K638" s="47"/>
      <c r="AMI638"/>
      <c r="AMJ638"/>
    </row>
    <row r="639" spans="5:1024" s="46" customFormat="1" ht="17.100000000000001" customHeight="1">
      <c r="K639" s="47"/>
      <c r="AMI639"/>
      <c r="AMJ639"/>
    </row>
    <row r="640" spans="5:1024" s="46" customFormat="1" ht="17.100000000000001" customHeight="1">
      <c r="K640" s="47"/>
      <c r="AMI640"/>
      <c r="AMJ640"/>
    </row>
    <row r="641" spans="11:1024" s="46" customFormat="1" ht="18" customHeight="1">
      <c r="K641" s="47"/>
      <c r="AMI641"/>
      <c r="AMJ641"/>
    </row>
    <row r="642" spans="11:1024" s="46" customFormat="1" ht="18" customHeight="1">
      <c r="K642" s="47"/>
      <c r="AMI642"/>
      <c r="AMJ642"/>
    </row>
    <row r="643" spans="11:1024" s="46" customFormat="1" ht="17.100000000000001" customHeight="1">
      <c r="K643" s="47"/>
      <c r="AMI643"/>
      <c r="AMJ643"/>
    </row>
    <row r="644" spans="11:1024" s="46" customFormat="1" ht="17.100000000000001" customHeight="1">
      <c r="K644" s="47"/>
      <c r="AMI644"/>
      <c r="AMJ644"/>
    </row>
    <row r="645" spans="11:1024" s="46" customFormat="1" ht="17.100000000000001" customHeight="1">
      <c r="K645" s="47"/>
      <c r="AMI645"/>
      <c r="AMJ645"/>
    </row>
    <row r="646" spans="11:1024" s="46" customFormat="1" ht="17.100000000000001" customHeight="1">
      <c r="K646" s="47"/>
      <c r="AMI646"/>
      <c r="AMJ646"/>
    </row>
    <row r="647" spans="11:1024" s="46" customFormat="1" ht="17.100000000000001" customHeight="1">
      <c r="K647" s="47"/>
      <c r="AMI647"/>
      <c r="AMJ647"/>
    </row>
    <row r="648" spans="11:1024" s="46" customFormat="1" ht="32.25" customHeight="1">
      <c r="K648" s="47"/>
      <c r="AMI648"/>
      <c r="AMJ648"/>
    </row>
    <row r="649" spans="11:1024" s="46" customFormat="1" ht="17.100000000000001" customHeight="1">
      <c r="K649" s="47"/>
      <c r="AMI649"/>
      <c r="AMJ649"/>
    </row>
    <row r="650" spans="11:1024" s="46" customFormat="1" ht="17.100000000000001" customHeight="1">
      <c r="K650" s="47"/>
      <c r="AMI650"/>
      <c r="AMJ650"/>
    </row>
    <row r="651" spans="11:1024" s="46" customFormat="1" ht="17.100000000000001" customHeight="1">
      <c r="K651" s="47"/>
      <c r="AMI651"/>
      <c r="AMJ651"/>
    </row>
    <row r="652" spans="11:1024" s="46" customFormat="1" ht="17.100000000000001" customHeight="1">
      <c r="K652" s="47"/>
      <c r="AMI652"/>
      <c r="AMJ652"/>
    </row>
    <row r="653" spans="11:1024" s="46" customFormat="1" ht="17.100000000000001" customHeight="1">
      <c r="K653" s="47"/>
      <c r="AMI653"/>
      <c r="AMJ653"/>
    </row>
    <row r="654" spans="11:1024" s="46" customFormat="1" ht="17.100000000000001" customHeight="1">
      <c r="K654" s="47"/>
      <c r="AMI654"/>
      <c r="AMJ654"/>
    </row>
    <row r="655" spans="11:1024" ht="17.100000000000001" customHeight="1"/>
    <row r="656" spans="11:1024" ht="17.100000000000001" customHeight="1"/>
    <row r="657" ht="17.100000000000001" customHeight="1"/>
    <row r="658" ht="17.100000000000001" customHeight="1"/>
    <row r="659" ht="17.100000000000001" customHeight="1"/>
    <row r="660" ht="14.25" customHeight="1"/>
    <row r="661" ht="17.25" customHeight="1"/>
    <row r="662" ht="18" customHeight="1"/>
    <row r="663" ht="56.25" customHeight="1"/>
    <row r="664" ht="19.5" customHeight="1"/>
    <row r="668" ht="17.100000000000001" customHeight="1"/>
    <row r="669" ht="17.100000000000001" customHeight="1"/>
    <row r="670" ht="17.100000000000001" customHeight="1"/>
    <row r="671" ht="17.100000000000001" customHeight="1"/>
    <row r="672" ht="17.100000000000001" customHeight="1"/>
    <row r="673" ht="17.100000000000001" customHeight="1"/>
    <row r="674" ht="17.100000000000001" customHeight="1"/>
    <row r="675" ht="17.100000000000001" customHeight="1"/>
    <row r="676" ht="17.100000000000001" customHeight="1"/>
    <row r="677" ht="17.100000000000001" customHeight="1"/>
    <row r="678" ht="17.100000000000001" customHeight="1"/>
    <row r="679" ht="17.100000000000001" customHeight="1"/>
    <row r="680" ht="17.100000000000001" customHeight="1"/>
    <row r="681" ht="17.100000000000001" customHeight="1"/>
    <row r="682" ht="17.100000000000001" customHeight="1"/>
    <row r="683" ht="17.100000000000001" customHeight="1"/>
    <row r="684" ht="17.100000000000001" customHeight="1"/>
    <row r="685" ht="17.100000000000001" customHeight="1"/>
    <row r="686" ht="17.100000000000001" customHeight="1"/>
    <row r="687" ht="17.100000000000001" customHeight="1"/>
    <row r="688" ht="17.100000000000001" customHeight="1"/>
    <row r="689" ht="17.100000000000001" customHeight="1"/>
    <row r="690" ht="17.100000000000001" customHeight="1"/>
    <row r="691" ht="17.100000000000001" customHeight="1"/>
    <row r="692" ht="33.75" customHeight="1"/>
    <row r="693" ht="17.100000000000001" customHeight="1"/>
    <row r="694" ht="17.100000000000001" customHeight="1"/>
    <row r="695" ht="17.100000000000001" customHeight="1"/>
    <row r="696" ht="17.100000000000001" customHeight="1"/>
    <row r="697" ht="38.25" customHeight="1"/>
    <row r="698" ht="17.100000000000001" customHeight="1"/>
    <row r="699" ht="17.100000000000001" customHeight="1"/>
    <row r="700" ht="18" customHeight="1"/>
    <row r="701" ht="17.100000000000001" customHeight="1"/>
    <row r="702" ht="17.100000000000001" customHeight="1"/>
    <row r="703" ht="17.100000000000001" customHeight="1"/>
    <row r="704" ht="32.25" customHeight="1"/>
    <row r="705" ht="17.100000000000001" customHeight="1"/>
    <row r="706" ht="17.100000000000001" customHeight="1"/>
    <row r="707" ht="17.100000000000001" customHeight="1"/>
    <row r="708" ht="17.100000000000001" customHeight="1"/>
    <row r="709" ht="17.100000000000001" customHeight="1"/>
    <row r="710" ht="17.100000000000001" customHeight="1"/>
    <row r="711" ht="17.100000000000001" customHeight="1"/>
    <row r="712" ht="17.100000000000001" customHeight="1"/>
    <row r="713" ht="17.100000000000001" customHeight="1"/>
    <row r="714" ht="17.100000000000001" customHeight="1"/>
    <row r="715" ht="17.100000000000001" customHeight="1"/>
    <row r="716" ht="17.100000000000001" customHeight="1"/>
    <row r="717" ht="27" customHeight="1"/>
    <row r="718" ht="27" customHeight="1"/>
    <row r="722" ht="19.5" customHeight="1"/>
    <row r="726" ht="17.100000000000001" customHeight="1"/>
    <row r="727" ht="17.100000000000001" customHeight="1"/>
    <row r="728" ht="17.100000000000001" customHeight="1"/>
    <row r="729" ht="17.100000000000001" customHeight="1"/>
    <row r="730" ht="17.100000000000001" customHeight="1"/>
    <row r="731" ht="17.100000000000001" customHeight="1"/>
    <row r="732" ht="17.100000000000001" customHeight="1"/>
    <row r="733" ht="17.100000000000001" customHeight="1"/>
    <row r="734" ht="17.100000000000001" customHeight="1"/>
    <row r="735" ht="17.100000000000001" customHeight="1"/>
    <row r="736" ht="17.100000000000001" customHeight="1"/>
    <row r="737" ht="17.100000000000001" customHeight="1"/>
    <row r="738" ht="17.100000000000001" customHeight="1"/>
    <row r="739" ht="17.100000000000001" customHeight="1"/>
    <row r="740" ht="17.100000000000001" customHeight="1"/>
    <row r="741" ht="17.100000000000001" customHeight="1"/>
    <row r="742" ht="17.100000000000001" customHeight="1"/>
    <row r="743" ht="17.100000000000001" customHeight="1"/>
    <row r="744" ht="17.100000000000001" customHeight="1"/>
    <row r="745" ht="17.100000000000001" customHeight="1"/>
    <row r="746" ht="17.100000000000001" customHeight="1"/>
    <row r="747" ht="17.100000000000001" customHeight="1"/>
    <row r="748" ht="17.100000000000001" customHeight="1"/>
    <row r="749" ht="17.100000000000001" customHeight="1"/>
    <row r="750" ht="33.75" customHeight="1"/>
    <row r="751" ht="17.100000000000001" customHeight="1"/>
    <row r="752" ht="17.100000000000001" customHeight="1"/>
    <row r="753" ht="17.100000000000001" customHeight="1"/>
    <row r="754" ht="17.100000000000001" customHeight="1"/>
    <row r="755" ht="38.25" customHeight="1"/>
    <row r="756" ht="17.100000000000001" customHeight="1"/>
    <row r="757" ht="17.100000000000001" customHeight="1"/>
    <row r="758" ht="17.25" customHeight="1"/>
    <row r="759" ht="17.100000000000001" customHeight="1"/>
    <row r="760" ht="17.100000000000001" customHeight="1"/>
    <row r="761" ht="18.75" customHeight="1"/>
    <row r="762" ht="16.5" customHeight="1"/>
    <row r="763" ht="17.100000000000001" customHeight="1"/>
    <row r="764" ht="39" customHeight="1"/>
    <row r="765" ht="17.100000000000001" customHeight="1"/>
    <row r="766" ht="33" customHeight="1"/>
    <row r="767" ht="17.100000000000001" customHeight="1"/>
    <row r="768" ht="17.100000000000001" customHeight="1"/>
    <row r="769" ht="17.100000000000001" customHeight="1"/>
    <row r="770" ht="17.100000000000001" customHeight="1"/>
    <row r="771" ht="17.100000000000001" customHeight="1"/>
    <row r="772" ht="17.100000000000001" customHeight="1"/>
    <row r="773" ht="17.100000000000001" customHeight="1"/>
    <row r="774" ht="17.100000000000001" customHeight="1"/>
    <row r="775" ht="17.100000000000001" customHeight="1"/>
    <row r="776" ht="13.5" customHeight="1"/>
    <row r="777" ht="18" customHeight="1"/>
    <row r="778" ht="45.75" customHeight="1"/>
    <row r="779" ht="21" customHeight="1"/>
    <row r="783" ht="17.100000000000001" customHeight="1"/>
    <row r="784" ht="17.100000000000001" customHeight="1"/>
    <row r="785" ht="17.100000000000001" customHeight="1"/>
    <row r="786" ht="17.100000000000001" customHeight="1"/>
    <row r="787" ht="17.100000000000001" customHeight="1"/>
    <row r="788" ht="17.100000000000001" customHeight="1"/>
    <row r="789" ht="17.100000000000001" customHeight="1"/>
    <row r="790" ht="17.100000000000001" customHeight="1"/>
    <row r="791" ht="17.100000000000001" customHeight="1"/>
    <row r="792" ht="17.100000000000001" customHeight="1"/>
    <row r="793" ht="17.100000000000001" customHeight="1"/>
    <row r="794" ht="17.100000000000001" customHeight="1"/>
    <row r="795" ht="17.100000000000001" customHeight="1"/>
    <row r="796" ht="17.100000000000001" customHeight="1"/>
    <row r="797" ht="17.100000000000001" customHeight="1"/>
    <row r="798" ht="17.100000000000001" customHeight="1"/>
    <row r="799" ht="17.100000000000001" customHeight="1"/>
    <row r="800" ht="17.100000000000001" customHeight="1"/>
    <row r="801" ht="17.100000000000001" customHeight="1"/>
    <row r="802" ht="17.100000000000001" customHeight="1"/>
    <row r="803" ht="17.100000000000001" customHeight="1"/>
    <row r="804" ht="17.100000000000001" customHeight="1"/>
    <row r="805" ht="17.100000000000001" customHeight="1"/>
    <row r="806" ht="18" customHeight="1"/>
    <row r="807" ht="18" customHeight="1"/>
    <row r="808" ht="17.100000000000001" customHeight="1"/>
    <row r="809" ht="19.5" customHeight="1"/>
    <row r="810" ht="36" customHeight="1"/>
    <row r="811" ht="18.75" customHeight="1"/>
    <row r="812" ht="33.75" customHeight="1"/>
    <row r="813" ht="17.100000000000001" customHeight="1"/>
    <row r="814" ht="17.100000000000001" customHeight="1"/>
    <row r="815" ht="18.75" customHeight="1"/>
    <row r="816" ht="21" customHeight="1"/>
    <row r="817" ht="18" customHeight="1"/>
    <row r="818" ht="18.75" customHeight="1"/>
    <row r="819" ht="17.100000000000001" customHeight="1"/>
    <row r="820" ht="17.100000000000001" customHeight="1"/>
    <row r="821" ht="35.25" customHeight="1"/>
    <row r="822" ht="35.25" customHeight="1"/>
    <row r="823" ht="39" customHeight="1"/>
    <row r="824" ht="39" customHeight="1"/>
    <row r="825" ht="17.100000000000001" customHeight="1"/>
    <row r="826" ht="17.100000000000001" customHeight="1"/>
    <row r="827" ht="17.100000000000001" customHeight="1"/>
    <row r="828" ht="17.100000000000001" customHeight="1"/>
    <row r="829" ht="17.100000000000001" customHeight="1"/>
    <row r="830" ht="17.100000000000001" customHeight="1"/>
    <row r="831" ht="47.25" customHeight="1"/>
    <row r="832" ht="18" customHeight="1"/>
    <row r="833" ht="18" customHeight="1"/>
    <row r="834" ht="12" customHeight="1"/>
    <row r="835" ht="24.75" customHeight="1"/>
    <row r="836" ht="54.75" customHeight="1"/>
    <row r="837" ht="15.75" customHeight="1"/>
    <row r="838" ht="17.100000000000001" customHeight="1"/>
    <row r="839" ht="17.100000000000001" customHeight="1"/>
    <row r="840" ht="30" customHeight="1"/>
    <row r="841" ht="17.100000000000001" customHeight="1"/>
    <row r="842" ht="17.100000000000001" customHeight="1"/>
    <row r="843" ht="17.100000000000001" customHeight="1"/>
    <row r="844" ht="17.100000000000001" customHeight="1"/>
    <row r="845" ht="17.100000000000001" customHeight="1"/>
    <row r="846" ht="17.100000000000001" customHeight="1"/>
    <row r="847" ht="17.100000000000001" customHeight="1"/>
    <row r="848" ht="17.100000000000001" customHeight="1"/>
    <row r="849" ht="17.100000000000001" customHeight="1"/>
    <row r="850" ht="17.100000000000001" customHeight="1"/>
    <row r="851" ht="17.100000000000001" customHeight="1"/>
    <row r="852" ht="17.100000000000001" customHeight="1"/>
    <row r="853" ht="17.100000000000001" customHeight="1"/>
    <row r="854" ht="17.100000000000001" customHeight="1"/>
    <row r="855" ht="17.100000000000001" customHeight="1"/>
    <row r="856" ht="17.100000000000001" customHeight="1"/>
    <row r="857" ht="17.100000000000001" customHeight="1"/>
    <row r="858" ht="17.100000000000001" customHeight="1"/>
    <row r="859" ht="17.100000000000001" customHeight="1"/>
    <row r="860" ht="17.100000000000001" customHeight="1"/>
    <row r="861" ht="18" customHeight="1"/>
    <row r="862" ht="18" customHeight="1"/>
    <row r="863" ht="17.100000000000001" customHeight="1"/>
    <row r="864" ht="19.5" customHeight="1"/>
    <row r="865" ht="36" customHeight="1"/>
    <row r="866" ht="18.75" customHeight="1"/>
    <row r="867" ht="33.75" customHeight="1"/>
    <row r="868" ht="17.100000000000001" customHeight="1"/>
    <row r="869" ht="17.100000000000001" customHeight="1"/>
    <row r="870" ht="18" customHeight="1"/>
    <row r="871" ht="18" customHeight="1"/>
    <row r="872" ht="18" customHeight="1"/>
    <row r="873" ht="18" customHeight="1"/>
    <row r="874" ht="18" customHeight="1"/>
    <row r="875" ht="17.100000000000001" customHeight="1"/>
    <row r="876" ht="17.100000000000001" customHeight="1"/>
    <row r="877" ht="17.100000000000001" customHeight="1"/>
    <row r="878" ht="17.100000000000001" customHeight="1"/>
    <row r="879" ht="32.25" customHeight="1"/>
    <row r="880" ht="17.100000000000001" customHeight="1"/>
    <row r="881" ht="37.5" customHeight="1"/>
    <row r="882" ht="33" customHeight="1"/>
    <row r="883" ht="17.100000000000001" customHeight="1"/>
    <row r="884" ht="17.100000000000001" customHeight="1"/>
    <row r="885" ht="17.100000000000001" customHeight="1"/>
    <row r="886" ht="47.25" customHeight="1"/>
    <row r="887" ht="18" customHeight="1"/>
    <row r="888" ht="18" customHeight="1"/>
    <row r="889" ht="21" customHeight="1"/>
    <row r="893" ht="17.100000000000001" customHeight="1"/>
    <row r="894" ht="17.100000000000001" customHeight="1"/>
    <row r="895" ht="46.5" customHeight="1"/>
    <row r="896" ht="17.100000000000001" customHeight="1"/>
    <row r="897" ht="17.100000000000001" customHeight="1"/>
    <row r="898" ht="26.25" customHeight="1"/>
    <row r="899" ht="17.100000000000001" customHeight="1"/>
    <row r="900" ht="17.100000000000001" customHeight="1"/>
    <row r="901" ht="17.100000000000001" customHeight="1"/>
    <row r="902" ht="17.100000000000001" customHeight="1"/>
    <row r="903" ht="17.100000000000001" customHeight="1"/>
    <row r="904" ht="17.100000000000001" customHeight="1"/>
    <row r="905" ht="17.100000000000001" customHeight="1"/>
    <row r="906" ht="17.100000000000001" customHeight="1"/>
    <row r="907" ht="17.100000000000001" customHeight="1"/>
    <row r="908" ht="17.100000000000001" customHeight="1"/>
    <row r="909" ht="17.100000000000001" customHeight="1"/>
    <row r="910" ht="17.100000000000001" customHeight="1"/>
    <row r="911" ht="17.100000000000001" customHeight="1"/>
    <row r="912" ht="17.100000000000001" customHeight="1"/>
    <row r="913" ht="17.100000000000001" customHeight="1"/>
    <row r="914" ht="17.100000000000001" customHeight="1"/>
    <row r="915" ht="17.100000000000001" customHeight="1"/>
    <row r="916" ht="18" customHeight="1"/>
    <row r="917" ht="18" customHeight="1"/>
    <row r="918" ht="17.100000000000001" customHeight="1"/>
    <row r="919" ht="19.5" customHeight="1"/>
    <row r="920" ht="36" customHeight="1"/>
    <row r="921" ht="20.25" customHeight="1"/>
    <row r="922" ht="20.25" customHeight="1"/>
    <row r="923" ht="17.100000000000001" customHeight="1"/>
    <row r="924" ht="17.100000000000001" customHeight="1"/>
    <row r="925" ht="18.75" customHeight="1"/>
    <row r="926" ht="18.75" customHeight="1"/>
    <row r="927" ht="18.75" customHeight="1"/>
    <row r="928" ht="18.75" customHeight="1"/>
    <row r="929" ht="18.75" customHeight="1"/>
    <row r="930" ht="17.100000000000001" customHeight="1"/>
    <row r="931" ht="17.100000000000001" customHeight="1"/>
    <row r="932" ht="17.100000000000001" customHeight="1"/>
    <row r="933" ht="17.100000000000001" customHeight="1"/>
    <row r="934" ht="17.100000000000001" customHeight="1"/>
    <row r="935" ht="17.100000000000001" customHeight="1"/>
    <row r="936" ht="17.100000000000001" customHeight="1"/>
    <row r="937" ht="17.100000000000001" customHeight="1"/>
    <row r="938" ht="17.100000000000001" customHeight="1"/>
    <row r="939" ht="17.100000000000001" customHeight="1"/>
    <row r="940" ht="17.100000000000001" customHeight="1"/>
    <row r="941" ht="15.75" customHeight="1"/>
    <row r="942" ht="20.25" customHeight="1"/>
    <row r="943" ht="15.75" customHeight="1"/>
    <row r="944" ht="21.75" customHeight="1"/>
    <row r="945" ht="17.100000000000001" customHeight="1"/>
    <row r="946" ht="17.100000000000001" customHeight="1"/>
    <row r="947" ht="17.100000000000001" customHeight="1"/>
    <row r="948" ht="46.5" customHeight="1"/>
    <row r="949" ht="30" customHeight="1"/>
    <row r="950" ht="17.100000000000001" customHeight="1"/>
    <row r="951" ht="33" customHeight="1"/>
    <row r="952" ht="17.100000000000001" customHeight="1"/>
    <row r="953" ht="17.100000000000001" customHeight="1"/>
    <row r="954" ht="17.100000000000001" customHeight="1"/>
    <row r="955" ht="17.100000000000001" customHeight="1"/>
    <row r="956" ht="17.100000000000001" customHeight="1"/>
    <row r="957" ht="17.100000000000001" customHeight="1"/>
    <row r="958" ht="17.100000000000001" customHeight="1"/>
    <row r="959" ht="17.100000000000001" customHeight="1"/>
    <row r="960" ht="17.100000000000001" customHeight="1"/>
    <row r="961" ht="17.100000000000001" customHeight="1"/>
    <row r="962" ht="17.100000000000001" customHeight="1"/>
    <row r="963" ht="17.100000000000001" customHeight="1"/>
    <row r="964" ht="17.100000000000001" customHeight="1"/>
    <row r="965" ht="17.100000000000001" customHeight="1"/>
    <row r="966" ht="17.100000000000001" customHeight="1"/>
    <row r="967" ht="17.100000000000001" customHeight="1"/>
    <row r="968" ht="17.100000000000001" customHeight="1"/>
    <row r="969" ht="17.100000000000001" customHeight="1"/>
    <row r="970" ht="17.100000000000001" customHeight="1"/>
    <row r="971" ht="20.25" customHeight="1"/>
    <row r="972" ht="32.25" customHeight="1"/>
    <row r="973" ht="33.75" customHeight="1"/>
    <row r="974" ht="16.5" customHeight="1"/>
    <row r="975" ht="17.100000000000001" customHeight="1"/>
    <row r="976" ht="16.5" customHeight="1"/>
    <row r="977" ht="17.100000000000001" customHeight="1"/>
    <row r="978" ht="17.100000000000001" customHeight="1"/>
    <row r="979" ht="17.100000000000001" customHeight="1"/>
    <row r="980" ht="17.100000000000001" customHeight="1"/>
    <row r="981" ht="17.100000000000001" customHeight="1"/>
    <row r="982" ht="17.100000000000001" customHeight="1"/>
    <row r="983" ht="19.5" customHeight="1"/>
    <row r="984" ht="19.5" customHeight="1"/>
    <row r="985" ht="19.5" customHeight="1"/>
    <row r="986" ht="18.75" customHeight="1"/>
    <row r="987" ht="36.75" customHeight="1"/>
    <row r="988" ht="35.25" customHeight="1"/>
    <row r="989" ht="33.75" customHeight="1"/>
    <row r="990" ht="17.100000000000001" customHeight="1"/>
    <row r="991" ht="17.100000000000001" customHeight="1"/>
    <row r="992" ht="17.100000000000001" customHeight="1"/>
    <row r="993" ht="17.100000000000001" customHeight="1"/>
    <row r="994" ht="17.100000000000001" customHeight="1"/>
    <row r="995" ht="17.100000000000001" customHeight="1"/>
    <row r="996" ht="17.100000000000001" customHeight="1"/>
    <row r="997" ht="17.100000000000001" customHeight="1"/>
    <row r="998" ht="17.100000000000001" customHeight="1"/>
    <row r="999" ht="17.100000000000001" customHeight="1"/>
    <row r="1000" ht="17.100000000000001" customHeight="1"/>
    <row r="1001" ht="44.25" customHeight="1"/>
    <row r="1002" ht="18" customHeight="1"/>
    <row r="1003" ht="18" customHeight="1"/>
    <row r="1004" ht="23.25" customHeight="1"/>
    <row r="1005" ht="21.75" customHeight="1"/>
    <row r="1006" ht="17.100000000000001" customHeight="1"/>
    <row r="1007" ht="17.100000000000001" customHeight="1"/>
    <row r="1008" ht="17.100000000000001" customHeight="1"/>
    <row r="1009" ht="17.100000000000001" customHeight="1"/>
    <row r="1010" ht="17.100000000000001" customHeight="1"/>
    <row r="1011" ht="17.100000000000001" customHeight="1"/>
    <row r="1012" ht="17.100000000000001" customHeight="1"/>
    <row r="1013" ht="17.100000000000001" customHeight="1"/>
    <row r="1014" ht="17.100000000000001" customHeight="1"/>
    <row r="1015" ht="17.100000000000001" customHeight="1"/>
    <row r="1016" ht="17.100000000000001" customHeight="1"/>
    <row r="1017" ht="17.100000000000001" customHeight="1"/>
    <row r="1018" ht="17.100000000000001" customHeight="1"/>
    <row r="1019" ht="17.100000000000001" customHeight="1"/>
    <row r="1020" ht="17.100000000000001" customHeight="1"/>
    <row r="1021" ht="17.100000000000001" customHeight="1"/>
    <row r="1022" ht="17.100000000000001" customHeight="1"/>
    <row r="1023" ht="17.100000000000001" customHeight="1"/>
    <row r="1024" ht="17.100000000000001" customHeight="1"/>
    <row r="1025" ht="17.100000000000001" customHeight="1"/>
    <row r="1026" ht="17.100000000000001" customHeight="1"/>
    <row r="1027" ht="17.100000000000001" customHeight="1"/>
    <row r="1028" ht="17.100000000000001" customHeight="1"/>
    <row r="1029" ht="17.100000000000001" customHeight="1"/>
    <row r="1030" ht="17.100000000000001" customHeight="1"/>
    <row r="1031" ht="17.100000000000001" customHeight="1"/>
    <row r="1032" ht="21" customHeight="1"/>
    <row r="1033" ht="32.25" customHeight="1"/>
    <row r="1034" ht="17.100000000000001" customHeight="1"/>
    <row r="1035" ht="16.5" customHeight="1"/>
    <row r="1036" ht="17.100000000000001" customHeight="1"/>
    <row r="1037" ht="17.100000000000001" customHeight="1"/>
    <row r="1038" ht="17.100000000000001" customHeight="1"/>
    <row r="1039" ht="17.100000000000001" customHeight="1"/>
    <row r="1040" ht="17.100000000000001" customHeight="1"/>
    <row r="1041" ht="17.100000000000001" customHeight="1"/>
    <row r="1042" ht="19.5" customHeight="1"/>
    <row r="1043" ht="19.5" customHeight="1"/>
    <row r="1044" ht="21" customHeight="1"/>
    <row r="1045" ht="19.5" customHeight="1"/>
    <row r="1046" ht="20.25" customHeight="1"/>
    <row r="1047" ht="15.75" customHeight="1"/>
    <row r="1048" ht="17.100000000000001" customHeight="1"/>
    <row r="1049" ht="17.100000000000001" customHeight="1"/>
    <row r="1050" ht="17.100000000000001" customHeight="1"/>
    <row r="1051" ht="16.5" customHeight="1"/>
    <row r="1052" ht="24" customHeight="1"/>
    <row r="1053" ht="17.100000000000001" customHeight="1"/>
    <row r="1054" ht="51.75" customHeight="1"/>
    <row r="1055" ht="17.100000000000001" customHeight="1"/>
    <row r="1056" ht="32.25" customHeight="1"/>
    <row r="1057" ht="17.100000000000001" customHeight="1"/>
    <row r="1058" ht="17.100000000000001" customHeight="1"/>
    <row r="1059" ht="44.25" customHeight="1"/>
    <row r="1060" ht="18" customHeight="1"/>
    <row r="1061" ht="18" customHeight="1"/>
    <row r="1062" ht="18" customHeight="1"/>
    <row r="1063" ht="21.75" customHeight="1"/>
    <row r="1064" ht="17.100000000000001" customHeight="1"/>
    <row r="1065" ht="17.100000000000001" customHeight="1"/>
    <row r="1066" ht="16.5" customHeight="1"/>
    <row r="1067" ht="0.75" customHeight="1"/>
    <row r="1068" ht="17.100000000000001" customHeight="1"/>
    <row r="1069" ht="17.100000000000001" customHeight="1"/>
    <row r="1070" ht="17.100000000000001" customHeight="1"/>
    <row r="1071" ht="17.100000000000001" customHeight="1"/>
    <row r="1072" ht="17.100000000000001" customHeight="1"/>
    <row r="1073" ht="17.100000000000001" customHeight="1"/>
    <row r="1074" ht="17.100000000000001" customHeight="1"/>
    <row r="1075" ht="17.100000000000001" customHeight="1"/>
    <row r="1076" ht="17.100000000000001" customHeight="1"/>
    <row r="1077" ht="76.5" customHeight="1"/>
    <row r="1078" ht="30.75" customHeight="1"/>
    <row r="1079" ht="17.100000000000001" customHeight="1"/>
    <row r="1080" ht="17.100000000000001" customHeight="1"/>
    <row r="1081" ht="17.100000000000001" customHeight="1"/>
    <row r="1082" ht="17.100000000000001" customHeight="1"/>
    <row r="1083" ht="17.100000000000001" customHeight="1"/>
    <row r="1084" ht="17.100000000000001" customHeight="1"/>
    <row r="1085" ht="17.100000000000001" customHeight="1"/>
    <row r="1086" ht="17.100000000000001" customHeight="1"/>
    <row r="1087" ht="17.100000000000001" customHeight="1"/>
    <row r="1088" ht="16.5" customHeight="1"/>
    <row r="1089" ht="21.75" customHeight="1"/>
    <row r="1090" ht="55.5" customHeight="1"/>
    <row r="1091" ht="19.5" customHeight="1"/>
    <row r="1092" ht="32.25" customHeight="1"/>
    <row r="1093" ht="17.100000000000001" customHeight="1"/>
    <row r="1094" ht="16.5" customHeight="1"/>
    <row r="1095" ht="17.100000000000001" customHeight="1"/>
    <row r="1096" ht="17.100000000000001" customHeight="1"/>
    <row r="1097" ht="17.100000000000001" customHeight="1"/>
    <row r="1098" ht="17.100000000000001" customHeight="1"/>
    <row r="1099" ht="17.100000000000001" customHeight="1"/>
    <row r="1100" ht="17.100000000000001" customHeight="1"/>
    <row r="1101" ht="19.5" customHeight="1"/>
    <row r="1102" ht="19.5" customHeight="1"/>
    <row r="1103" ht="36.75" customHeight="1"/>
    <row r="1104" ht="36" customHeight="1"/>
    <row r="1105" ht="33.75" customHeight="1"/>
    <row r="1106" ht="32.25" customHeight="1"/>
    <row r="1107" ht="17.100000000000001" customHeight="1"/>
    <row r="1108" ht="17.100000000000001" customHeight="1"/>
    <row r="1109" ht="17.100000000000001" customHeight="1"/>
    <row r="1110" ht="17.100000000000001" customHeight="1"/>
    <row r="1111" ht="17.100000000000001" customHeight="1"/>
    <row r="1112" ht="69" customHeight="1"/>
    <row r="1113" ht="17.100000000000001" customHeight="1"/>
    <row r="1114" ht="17.100000000000001" customHeight="1"/>
    <row r="1115" ht="17.100000000000001" customHeight="1"/>
    <row r="1116" ht="17.100000000000001" customHeight="1"/>
    <row r="1117" ht="17.100000000000001" customHeight="1"/>
    <row r="1118" ht="17.100000000000001" customHeight="1"/>
    <row r="1119" ht="37.5" customHeight="1"/>
    <row r="1120" ht="54" customHeight="1"/>
    <row r="1121" ht="18" customHeight="1"/>
    <row r="1122" ht="29.25" customHeight="1"/>
    <row r="1123" ht="21.75" customHeight="1"/>
    <row r="1124" ht="17.100000000000001" customHeight="1"/>
    <row r="1125" ht="17.100000000000001" customHeight="1"/>
    <row r="1126" ht="17.100000000000001" customHeight="1"/>
    <row r="1127" ht="17.100000000000001" customHeight="1"/>
    <row r="1128" ht="17.100000000000001" customHeight="1"/>
    <row r="1129" ht="17.100000000000001" customHeight="1"/>
    <row r="1130" ht="17.100000000000001" customHeight="1"/>
    <row r="1131" ht="17.100000000000001" customHeight="1"/>
    <row r="1132" ht="17.100000000000001" customHeight="1"/>
    <row r="1133" ht="17.100000000000001" customHeight="1"/>
    <row r="1134" ht="17.100000000000001" customHeight="1"/>
    <row r="1135" ht="17.100000000000001" customHeight="1"/>
    <row r="1136" ht="17.100000000000001" customHeight="1"/>
    <row r="1137" ht="17.100000000000001" customHeight="1"/>
    <row r="1138" ht="17.100000000000001" customHeight="1"/>
    <row r="1139" ht="17.100000000000001" customHeight="1"/>
    <row r="1140" ht="17.100000000000001" customHeight="1"/>
    <row r="1141" ht="17.100000000000001" customHeight="1"/>
    <row r="1142" ht="72.75" customHeight="1"/>
    <row r="1143" ht="32.25" customHeight="1"/>
    <row r="1144" ht="17.100000000000001" customHeight="1"/>
    <row r="1145" ht="17.100000000000001" customHeight="1"/>
    <row r="1146" ht="17.100000000000001" customHeight="1"/>
    <row r="1147" ht="17.100000000000001" customHeight="1"/>
    <row r="1148" ht="17.100000000000001" customHeight="1"/>
    <row r="1149" ht="17.100000000000001" customHeight="1"/>
    <row r="1150" ht="17.25" customHeight="1"/>
    <row r="1151" ht="32.25" customHeight="1"/>
    <row r="1152" ht="17.100000000000001" customHeight="1"/>
    <row r="1153" ht="16.5" customHeight="1"/>
    <row r="1154" ht="39" customHeight="1"/>
    <row r="1155" ht="53.25" customHeight="1"/>
    <row r="1156" ht="39.75" customHeight="1"/>
    <row r="1157" ht="17.100000000000001" customHeight="1"/>
    <row r="1158" ht="17.100000000000001" customHeight="1"/>
    <row r="1159" ht="17.100000000000001" customHeight="1"/>
    <row r="1160" ht="19.5" customHeight="1"/>
    <row r="1161" ht="19.5" customHeight="1"/>
    <row r="1162" ht="36.75" customHeight="1"/>
    <row r="1163" ht="36" customHeight="1"/>
    <row r="1164" ht="33.75" customHeight="1"/>
    <row r="1165" ht="38.25" customHeight="1"/>
    <row r="1166" ht="17.100000000000001" customHeight="1"/>
    <row r="1167" ht="17.100000000000001" customHeight="1"/>
    <row r="1168" ht="17.100000000000001" customHeight="1"/>
    <row r="1169" ht="17.100000000000001" customHeight="1"/>
    <row r="1170" ht="17.100000000000001" customHeight="1"/>
    <row r="1171" ht="17.100000000000001" customHeight="1"/>
    <row r="1172" ht="17.100000000000001" customHeight="1"/>
    <row r="1173" ht="17.100000000000001" customHeight="1"/>
    <row r="1174" ht="17.100000000000001" customHeight="1"/>
    <row r="1175" ht="17.100000000000001" customHeight="1"/>
    <row r="1176" ht="17.100000000000001" customHeight="1"/>
    <row r="1177" ht="75.75" customHeight="1"/>
    <row r="1178" ht="51" customHeight="1"/>
    <row r="1179" ht="18" customHeight="1"/>
    <row r="1180" ht="18" customHeight="1"/>
    <row r="1181" ht="21.75" customHeight="1"/>
    <row r="1182" ht="17.100000000000001" customHeight="1"/>
    <row r="1183" ht="17.100000000000001" customHeight="1"/>
    <row r="1184" ht="17.100000000000001" customHeight="1"/>
    <row r="1185" ht="103.5" customHeight="1"/>
    <row r="1186" ht="17.100000000000001" customHeight="1"/>
    <row r="1187" ht="17.100000000000001" customHeight="1"/>
    <row r="1188" ht="17.100000000000001" customHeight="1"/>
    <row r="1189" ht="17.100000000000001" customHeight="1"/>
    <row r="1190" ht="17.100000000000001" customHeight="1"/>
    <row r="1191" ht="17.100000000000001" customHeight="1"/>
    <row r="1192" ht="17.100000000000001" customHeight="1"/>
    <row r="1193" ht="17.100000000000001" customHeight="1"/>
    <row r="1194" ht="17.100000000000001" customHeight="1"/>
    <row r="1195" ht="17.100000000000001" customHeight="1"/>
    <row r="1196" ht="17.100000000000001" customHeight="1"/>
    <row r="1197" ht="17.100000000000001" customHeight="1"/>
    <row r="1198" ht="17.100000000000001" customHeight="1"/>
    <row r="1199" ht="17.100000000000001" customHeight="1"/>
    <row r="1200" ht="54" customHeight="1"/>
    <row r="1201" ht="17.100000000000001" customHeight="1"/>
    <row r="1202" ht="17.100000000000001" customHeight="1"/>
    <row r="1203" ht="17.100000000000001" customHeight="1"/>
    <row r="1204" ht="17.100000000000001" customHeight="1"/>
    <row r="1205" ht="17.100000000000001" customHeight="1"/>
    <row r="1206" ht="17.100000000000001" customHeight="1"/>
    <row r="1207" ht="17.100000000000001" customHeight="1"/>
    <row r="1208" ht="17.100000000000001" customHeight="1"/>
    <row r="1209" ht="33.75" customHeight="1"/>
    <row r="1210" ht="17.100000000000001" customHeight="1"/>
    <row r="1211" ht="31.5" customHeight="1"/>
    <row r="1212" ht="17.100000000000001" customHeight="1"/>
    <row r="1213" ht="17.100000000000001" customHeight="1"/>
    <row r="1214" ht="17.100000000000001" customHeight="1"/>
    <row r="1215" ht="83.25" customHeight="1"/>
    <row r="1216" ht="17.100000000000001" customHeight="1"/>
    <row r="1217" ht="19.5" customHeight="1"/>
    <row r="1218" ht="38.25" customHeight="1"/>
    <row r="1219" ht="19.5" customHeight="1"/>
    <row r="1220" ht="17.100000000000001" customHeight="1"/>
    <row r="1221" ht="17.100000000000001" customHeight="1"/>
    <row r="1222" ht="17.100000000000001" customHeight="1"/>
    <row r="1223" ht="17.100000000000001" customHeight="1"/>
    <row r="1224" ht="17.100000000000001" customHeight="1"/>
    <row r="1225" ht="17.100000000000001" customHeight="1"/>
    <row r="1226" ht="17.100000000000001" customHeight="1"/>
    <row r="1227" ht="17.100000000000001" customHeight="1"/>
    <row r="1228" ht="17.100000000000001" customHeight="1"/>
    <row r="1229" ht="17.100000000000001" customHeight="1"/>
    <row r="1230" ht="69" customHeight="1"/>
    <row r="1231" ht="51" customHeight="1"/>
    <row r="1232" ht="18" customHeight="1"/>
    <row r="1233" ht="18" customHeight="1"/>
    <row r="1234" ht="21.75" customHeight="1"/>
    <row r="1235" ht="17.100000000000001" customHeight="1"/>
    <row r="1236" ht="17.100000000000001" customHeight="1"/>
    <row r="1237" ht="17.100000000000001" customHeight="1"/>
    <row r="1238" ht="17.100000000000001" customHeight="1"/>
    <row r="1239" ht="17.100000000000001" customHeight="1"/>
    <row r="1240" ht="17.100000000000001" customHeight="1"/>
    <row r="1241" ht="17.100000000000001" customHeight="1"/>
    <row r="1242" ht="17.100000000000001" customHeight="1"/>
    <row r="1243" ht="17.100000000000001" customHeight="1"/>
    <row r="1244" ht="17.100000000000001" customHeight="1"/>
    <row r="1245" ht="17.100000000000001" customHeight="1"/>
    <row r="1246" ht="17.100000000000001" customHeight="1"/>
    <row r="1247" ht="76.5" customHeight="1"/>
    <row r="1248" ht="17.100000000000001" customHeight="1"/>
    <row r="1249" ht="17.100000000000001" customHeight="1"/>
    <row r="1250" ht="17.100000000000001" customHeight="1"/>
    <row r="1251" ht="17.100000000000001" customHeight="1"/>
    <row r="1252" ht="17.100000000000001" customHeight="1"/>
    <row r="1253" ht="17.100000000000001" customHeight="1"/>
    <row r="1254" ht="17.100000000000001" customHeight="1"/>
    <row r="1255" ht="17.100000000000001" customHeight="1"/>
    <row r="1256" ht="17.100000000000001" customHeight="1"/>
    <row r="1257" ht="17.100000000000001" customHeight="1"/>
    <row r="1258" ht="17.100000000000001" customHeight="1"/>
    <row r="1259" ht="17.100000000000001" customHeight="1"/>
    <row r="1260" ht="17.100000000000001" customHeight="1"/>
    <row r="1261" ht="17.100000000000001" customHeight="1"/>
    <row r="1262" ht="17.100000000000001" customHeight="1"/>
    <row r="1263" ht="48" customHeight="1"/>
    <row r="1264" ht="30" customHeight="1"/>
    <row r="1265" ht="31.5" customHeight="1"/>
    <row r="1266" ht="17.100000000000001" customHeight="1"/>
    <row r="1267" ht="17.100000000000001" customHeight="1"/>
    <row r="1268" ht="17.100000000000001" customHeight="1"/>
    <row r="1269" ht="17.100000000000001" customHeight="1"/>
    <row r="1270" ht="17.100000000000001" customHeight="1"/>
    <row r="1271" ht="19.5" customHeight="1"/>
    <row r="1272" ht="33.75" customHeight="1"/>
    <row r="1273" ht="18" customHeight="1"/>
    <row r="1274" ht="17.100000000000001" customHeight="1"/>
    <row r="1275" ht="17.100000000000001" customHeight="1"/>
    <row r="1276" ht="17.100000000000001" customHeight="1"/>
    <row r="1277" ht="17.100000000000001" customHeight="1"/>
    <row r="1278" ht="17.100000000000001" customHeight="1"/>
    <row r="1279" ht="101.25" customHeight="1"/>
    <row r="1280" ht="17.100000000000001" customHeight="1"/>
    <row r="1281" ht="17.100000000000001" customHeight="1"/>
    <row r="1282" ht="17.100000000000001" customHeight="1"/>
    <row r="1283" ht="17.100000000000001" customHeight="1"/>
    <row r="1284" ht="17.100000000000001" customHeight="1"/>
    <row r="1285" ht="51" customHeight="1"/>
    <row r="1286" ht="18" customHeight="1"/>
    <row r="1287" ht="18" customHeight="1"/>
    <row r="1288" ht="21.75" customHeight="1"/>
    <row r="1289" ht="17.100000000000001" customHeight="1"/>
    <row r="1290" ht="17.100000000000001" customHeight="1"/>
    <row r="1291" ht="17.100000000000001" customHeight="1"/>
    <row r="1292" ht="17.100000000000001" customHeight="1"/>
    <row r="1293" ht="17.100000000000001" customHeight="1"/>
    <row r="1294" ht="101.25" customHeight="1"/>
    <row r="1295" ht="17.100000000000001" customHeight="1"/>
    <row r="1296" ht="17.100000000000001" customHeight="1"/>
    <row r="1297" ht="17.100000000000001" customHeight="1"/>
    <row r="1298" ht="17.100000000000001" customHeight="1"/>
    <row r="1299" ht="17.100000000000001" customHeight="1"/>
    <row r="1300" ht="17.100000000000001" customHeight="1"/>
    <row r="1301" ht="17.100000000000001" customHeight="1"/>
    <row r="1302" ht="17.100000000000001" customHeight="1"/>
    <row r="1303" ht="17.100000000000001" customHeight="1"/>
    <row r="1304" ht="17.100000000000001" customHeight="1"/>
    <row r="1305" ht="17.100000000000001" customHeight="1"/>
    <row r="1306" ht="17.100000000000001" customHeight="1"/>
    <row r="1307" ht="17.100000000000001" customHeight="1"/>
    <row r="1308" ht="17.100000000000001" customHeight="1"/>
    <row r="1309" ht="113.25" customHeight="1"/>
    <row r="1310" ht="17.100000000000001" customHeight="1"/>
    <row r="1311" ht="17.100000000000001" customHeight="1"/>
    <row r="1312" ht="17.100000000000001" customHeight="1"/>
    <row r="1313" ht="17.100000000000001" customHeight="1"/>
    <row r="1314" ht="17.100000000000001" customHeight="1"/>
    <row r="1315" ht="17.100000000000001" customHeight="1"/>
    <row r="1316" ht="33.75" customHeight="1"/>
    <row r="1317" ht="17.100000000000001" customHeight="1"/>
    <row r="1318" ht="31.5" customHeight="1"/>
    <row r="1319" ht="17.100000000000001" customHeight="1"/>
    <row r="1320" ht="17.100000000000001" customHeight="1"/>
    <row r="1321" ht="17.100000000000001" customHeight="1"/>
    <row r="1322" ht="17.100000000000001" customHeight="1"/>
    <row r="1323" ht="17.100000000000001" customHeight="1"/>
    <row r="1324" ht="32.25" customHeight="1"/>
    <row r="1325" ht="33.75" customHeight="1"/>
    <row r="1326" ht="21" customHeight="1"/>
    <row r="1327" ht="30.75" customHeight="1"/>
    <row r="1328" ht="17.100000000000001" customHeight="1"/>
    <row r="1329" ht="17.100000000000001" customHeight="1"/>
    <row r="1330" ht="17.100000000000001" customHeight="1"/>
    <row r="1331" ht="21" customHeight="1"/>
    <row r="1332" ht="21.75" customHeight="1"/>
    <row r="1333" ht="32.25" customHeight="1"/>
    <row r="1334" ht="18" customHeight="1"/>
    <row r="1335" ht="26.25" customHeight="1"/>
    <row r="1336" ht="17.100000000000001" customHeight="1"/>
    <row r="1337" ht="17.100000000000001" customHeight="1"/>
    <row r="1338" ht="51" customHeight="1"/>
    <row r="1339" ht="18" customHeight="1"/>
    <row r="1340" ht="18" customHeight="1"/>
    <row r="1341" ht="54" customHeight="1"/>
    <row r="1342" ht="17.100000000000001" customHeight="1"/>
    <row r="1343" ht="17.100000000000001" customHeight="1"/>
    <row r="1344" ht="17.100000000000001" customHeight="1"/>
    <row r="1345" ht="17.100000000000001" customHeight="1"/>
    <row r="1346" ht="17.100000000000001" customHeight="1"/>
    <row r="1347" ht="17.100000000000001" customHeight="1"/>
    <row r="1348" ht="18" customHeight="1"/>
    <row r="1349" ht="17.100000000000001" customHeight="1"/>
    <row r="1350" ht="28.5" customHeight="1"/>
    <row r="1351" ht="21.75" customHeight="1"/>
    <row r="1352" ht="30" customHeight="1"/>
    <row r="1353" ht="17.100000000000001" customHeight="1"/>
    <row r="1354" ht="17.100000000000001" customHeight="1"/>
    <row r="1355" ht="17.100000000000001" customHeight="1"/>
    <row r="1356" ht="17.100000000000001" customHeight="1"/>
    <row r="1357" ht="17.100000000000001" customHeight="1"/>
    <row r="1358" ht="56.25" customHeight="1"/>
    <row r="1359" ht="17.100000000000001" customHeight="1"/>
    <row r="1360" ht="17.100000000000001" customHeight="1"/>
    <row r="1361" ht="17.100000000000001" customHeight="1"/>
    <row r="1362" ht="17.100000000000001" customHeight="1"/>
    <row r="1363" ht="17.100000000000001" customHeight="1"/>
    <row r="1364" ht="17.100000000000001" customHeight="1"/>
    <row r="1365" ht="17.25" customHeight="1"/>
    <row r="1366" ht="15.75" customHeight="1"/>
    <row r="1367" ht="30" customHeight="1"/>
    <row r="1368" ht="17.100000000000001" customHeight="1"/>
    <row r="1369" ht="24.75" customHeight="1"/>
    <row r="1370" ht="17.100000000000001" customHeight="1"/>
    <row r="1371" ht="10.5" customHeight="1"/>
    <row r="1372" ht="12" customHeight="1"/>
    <row r="1373" ht="17.100000000000001" customHeight="1"/>
    <row r="1374" ht="17.100000000000001" customHeight="1"/>
    <row r="1375" ht="43.5" customHeight="1"/>
    <row r="1376" ht="40.5" customHeight="1"/>
    <row r="1377" ht="17.100000000000001" customHeight="1"/>
    <row r="1378" ht="33.75" customHeight="1"/>
    <row r="1379" ht="19.5" customHeight="1"/>
    <row r="1380" ht="17.100000000000001" customHeight="1"/>
    <row r="1381" ht="17.100000000000001" customHeight="1"/>
    <row r="1382" ht="17.100000000000001" customHeight="1"/>
    <row r="1383" ht="17.100000000000001" customHeight="1"/>
    <row r="1384" ht="17.100000000000001" customHeight="1"/>
    <row r="1385" ht="17.100000000000001" customHeight="1"/>
    <row r="1386" ht="17.100000000000001" customHeight="1"/>
    <row r="1387" ht="17.100000000000001" customHeight="1"/>
    <row r="1388" ht="17.100000000000001" customHeight="1"/>
    <row r="1389" ht="17.100000000000001" customHeight="1"/>
    <row r="1390" ht="17.100000000000001" customHeight="1"/>
    <row r="1391" ht="61.5" customHeight="1"/>
    <row r="1393" ht="21" customHeight="1"/>
    <row r="1394" ht="20.25" customHeight="1"/>
    <row r="1395" ht="16.5" customHeight="1"/>
    <row r="1401" ht="21" customHeight="1"/>
    <row r="1404" ht="19.5" customHeight="1"/>
    <row r="1405" ht="15.75" customHeight="1"/>
    <row r="1407" ht="94.5" customHeight="1"/>
    <row r="1413" ht="74.25" customHeight="1"/>
    <row r="1415" ht="16.5" customHeight="1"/>
    <row r="1418" ht="21" customHeight="1"/>
    <row r="1421" ht="19.5" customHeight="1"/>
    <row r="1423" ht="105" customHeight="1"/>
    <row r="1426" ht="45.75" customHeight="1"/>
    <row r="1428" ht="21" customHeight="1"/>
    <row r="1429" ht="20.25" customHeight="1"/>
    <row r="1430" ht="16.5" customHeight="1"/>
    <row r="1435" ht="20.25" customHeight="1"/>
    <row r="1437" ht="15" customHeight="1"/>
    <row r="1438" ht="19.5" customHeight="1"/>
    <row r="1439" ht="64.5" customHeight="1"/>
    <row r="1448" ht="75" customHeight="1"/>
    <row r="1451" ht="20.25" customHeight="1"/>
    <row r="1453" ht="15.75" customHeight="1"/>
    <row r="1454" ht="20.25" customHeight="1"/>
    <row r="1455" ht="94.5" customHeight="1"/>
    <row r="1456" ht="45.75" customHeight="1"/>
    <row r="1458" ht="21" customHeight="1"/>
    <row r="1459" ht="20.25" customHeight="1"/>
    <row r="1460" ht="16.5" customHeight="1"/>
    <row r="1467" ht="21" customHeight="1"/>
    <row r="1470" ht="19.5" customHeight="1"/>
    <row r="1478" ht="75.75" customHeight="1"/>
    <row r="1483" ht="21" customHeight="1"/>
    <row r="1486" ht="45.75" customHeight="1"/>
    <row r="1488" ht="21" customHeight="1"/>
    <row r="1489" ht="20.25" customHeight="1"/>
    <row r="1490" ht="16.5" customHeight="1"/>
    <row r="1497" ht="15.75" customHeight="1"/>
    <row r="1498" ht="15" customHeight="1"/>
    <row r="1499" ht="20.25" customHeight="1"/>
    <row r="1502" ht="19.5" customHeight="1"/>
    <row r="1508" ht="74.25" customHeight="1"/>
    <row r="1510" ht="16.5" customHeight="1"/>
    <row r="1515" ht="21" customHeight="1"/>
    <row r="1518" ht="20.25" customHeight="1"/>
    <row r="1521" ht="45.75" customHeight="1"/>
    <row r="1523" ht="21" customHeight="1"/>
    <row r="1524" ht="20.25" customHeight="1"/>
    <row r="1525" ht="16.5" customHeight="1"/>
    <row r="1528" ht="13.5" customHeight="1"/>
    <row r="1529" ht="15" customHeight="1"/>
    <row r="1543" ht="73.5" customHeight="1"/>
    <row r="1544" ht="12.75" customHeight="1"/>
    <row r="1551" ht="45.75" customHeight="1"/>
    <row r="1553" ht="21" customHeight="1"/>
    <row r="1554" ht="20.25" customHeight="1"/>
    <row r="1555" ht="16.5" customHeight="1"/>
    <row r="1558" ht="13.5" customHeight="1"/>
    <row r="1559" ht="12.75" customHeight="1"/>
    <row r="1573" ht="74.25" customHeight="1"/>
    <row r="1574" ht="12.75" customHeight="1"/>
    <row r="1581" ht="60.75" customHeight="1"/>
    <row r="1589" ht="13.5" customHeight="1"/>
    <row r="1590" ht="12.75" customHeight="1"/>
    <row r="1596" ht="60.75" customHeight="1"/>
    <row r="1605" ht="13.5" customHeight="1"/>
    <row r="1606" ht="12.75" customHeight="1"/>
    <row r="1611" ht="60.75" customHeight="1"/>
    <row r="1621" ht="13.5" customHeight="1"/>
    <row r="1622" ht="12.75" customHeight="1"/>
    <row r="1626" ht="60.75" customHeight="1"/>
    <row r="1635" ht="18.75" customHeight="1"/>
    <row r="1636" ht="13.5" customHeight="1"/>
    <row r="1637" ht="12.75" customHeight="1"/>
    <row r="1642" ht="60.75" customHeight="1"/>
    <row r="1651" ht="18.75" customHeight="1"/>
    <row r="1652" ht="12.75" customHeight="1"/>
    <row r="1658" ht="60.75" customHeight="1"/>
    <row r="1666" ht="13.5" customHeight="1"/>
    <row r="1667" ht="18.75" customHeight="1"/>
    <row r="1674" ht="60.75" customHeight="1"/>
    <row r="1681" ht="25.5" customHeight="1"/>
    <row r="1682" ht="36" customHeight="1"/>
    <row r="1683" ht="13.5" customHeight="1"/>
    <row r="1684" ht="12.75" customHeight="1"/>
    <row r="1689" ht="60.75" customHeight="1"/>
    <row r="1696" ht="25.5" customHeight="1"/>
    <row r="1697" ht="36" customHeight="1"/>
    <row r="1700" ht="13.5" customHeight="1"/>
    <row r="1701" ht="12.75" customHeight="1"/>
    <row r="1704" ht="60.75" customHeight="1"/>
    <row r="1711" ht="25.5" customHeight="1"/>
    <row r="1712" ht="36" customHeight="1"/>
    <row r="1717" ht="13.5" customHeight="1"/>
    <row r="1718" ht="12.75" customHeight="1"/>
    <row r="1719" ht="63" customHeight="1"/>
    <row r="1722" ht="19.5" customHeight="1"/>
    <row r="1726" ht="39" customHeight="1"/>
    <row r="1727" ht="33.75" customHeight="1"/>
    <row r="1728" ht="48.75" customHeight="1"/>
    <row r="1729" ht="31.5" customHeight="1"/>
    <row r="1733" ht="13.5" customHeight="1"/>
    <row r="1734" ht="12.75" customHeight="1"/>
    <row r="1736" ht="63" customHeight="1"/>
    <row r="1739" ht="19.5" customHeight="1"/>
    <row r="1743" ht="39" customHeight="1"/>
    <row r="1744" ht="33.75" customHeight="1"/>
    <row r="1745" ht="48.75" customHeight="1"/>
    <row r="1746" ht="31.5" customHeight="1"/>
    <row r="1749" ht="13.5" customHeight="1"/>
    <row r="1750" ht="12.75" customHeight="1"/>
    <row r="1753" ht="63" customHeight="1"/>
    <row r="1756" ht="19.5" customHeight="1"/>
    <row r="1760" ht="39" customHeight="1"/>
    <row r="1761" ht="33.75" customHeight="1"/>
    <row r="1762" ht="48.75" customHeight="1"/>
    <row r="1763" ht="31.5" customHeight="1"/>
    <row r="1765" ht="13.5" customHeight="1"/>
    <row r="1766" ht="12.75" customHeight="1"/>
    <row r="1770" ht="60.75" customHeight="1"/>
    <row r="1773" ht="19.5" customHeight="1"/>
    <row r="1781" ht="13.5" customHeight="1"/>
    <row r="1782" ht="12.75" customHeight="1"/>
    <row r="1786" ht="60.75" customHeight="1"/>
    <row r="1789" ht="19.5" customHeight="1"/>
    <row r="1797" ht="13.5" customHeight="1"/>
    <row r="1798" ht="12.75" customHeight="1"/>
    <row r="1802" ht="60.75" customHeight="1"/>
    <row r="1805" ht="19.5" customHeight="1"/>
    <row r="1818" ht="60.75" customHeight="1"/>
    <row r="1821" ht="19.5" customHeight="1"/>
    <row r="1834" ht="60.75" customHeight="1"/>
    <row r="1837" ht="19.5" customHeight="1"/>
    <row r="1850" ht="60.75" customHeight="1"/>
    <row r="1853" ht="19.5" customHeight="1"/>
  </sheetData>
  <mergeCells count="171">
    <mergeCell ref="B1:J1"/>
    <mergeCell ref="B2:G2"/>
    <mergeCell ref="H2:J2"/>
    <mergeCell ref="B3:G3"/>
    <mergeCell ref="H3:J3"/>
    <mergeCell ref="C4:J4"/>
    <mergeCell ref="A5:A6"/>
    <mergeCell ref="B5:B6"/>
    <mergeCell ref="C5:J5"/>
    <mergeCell ref="C6:D7"/>
    <mergeCell ref="E6:F7"/>
    <mergeCell ref="G6:H7"/>
    <mergeCell ref="I6:J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C22:D22"/>
    <mergeCell ref="E22:F22"/>
    <mergeCell ref="G22:H22"/>
    <mergeCell ref="I22:J22"/>
    <mergeCell ref="C23:D23"/>
    <mergeCell ref="E23:F23"/>
    <mergeCell ref="G23:H23"/>
    <mergeCell ref="C24:D24"/>
    <mergeCell ref="E24:F24"/>
    <mergeCell ref="G24:H24"/>
    <mergeCell ref="I24:J24"/>
    <mergeCell ref="E25:F25"/>
    <mergeCell ref="G25:H25"/>
    <mergeCell ref="C25:D25"/>
    <mergeCell ref="L25:L26"/>
    <mergeCell ref="C26:D26"/>
    <mergeCell ref="E26:F26"/>
    <mergeCell ref="G26:H26"/>
    <mergeCell ref="C29:D29"/>
    <mergeCell ref="E29:F29"/>
    <mergeCell ref="G29:H29"/>
    <mergeCell ref="E27:F27"/>
    <mergeCell ref="E28:F28"/>
    <mergeCell ref="C27:D27"/>
    <mergeCell ref="C28:D28"/>
    <mergeCell ref="G27:H27"/>
    <mergeCell ref="I27:J27"/>
    <mergeCell ref="G28:H28"/>
    <mergeCell ref="C30:D30"/>
    <mergeCell ref="E30:F30"/>
    <mergeCell ref="G30:H30"/>
    <mergeCell ref="I30:J30"/>
    <mergeCell ref="C31:D31"/>
    <mergeCell ref="E31:F31"/>
    <mergeCell ref="G31:H31"/>
    <mergeCell ref="C32:D32"/>
    <mergeCell ref="E32:F32"/>
    <mergeCell ref="G32:H32"/>
    <mergeCell ref="I32:J32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C37:D37"/>
    <mergeCell ref="E37:F37"/>
    <mergeCell ref="G37:H37"/>
    <mergeCell ref="C38:D38"/>
    <mergeCell ref="E38:F38"/>
    <mergeCell ref="G38:H38"/>
    <mergeCell ref="C36:D36"/>
    <mergeCell ref="E36:F36"/>
    <mergeCell ref="G36:H36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C43:D43"/>
    <mergeCell ref="E43:F43"/>
    <mergeCell ref="G43:H43"/>
    <mergeCell ref="I43:J43"/>
    <mergeCell ref="E44:F44"/>
    <mergeCell ref="G44:H44"/>
    <mergeCell ref="I44:J44"/>
    <mergeCell ref="B55:J55"/>
    <mergeCell ref="C50:D50"/>
    <mergeCell ref="E50:F50"/>
    <mergeCell ref="G50:H50"/>
    <mergeCell ref="I50:J50"/>
    <mergeCell ref="C51:D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I49:J49"/>
    <mergeCell ref="C45:D45"/>
    <mergeCell ref="E45:F45"/>
    <mergeCell ref="G45:H45"/>
    <mergeCell ref="C46:D46"/>
    <mergeCell ref="E46:F46"/>
    <mergeCell ref="G46:H46"/>
    <mergeCell ref="B52:J52"/>
    <mergeCell ref="B53:J53"/>
    <mergeCell ref="B54:J54"/>
  </mergeCells>
  <pageMargins left="0.70833333333333304" right="0.70833333333333304" top="0.74791666666666701" bottom="0.74791666666666701" header="0.31527777777777799" footer="0.51180555555555496"/>
  <pageSetup paperSize="9" scale="60" firstPageNumber="0" orientation="portrait" horizontalDpi="300" verticalDpi="300" r:id="rId1"/>
  <headerFooter>
    <oddHeader>&amp;CSzkolne Plany Nauczania Zespołu Szkół Zawodowych w Rawiczu 
na rok szk. 2021/2022</oddHeader>
  </headerFooter>
  <rowBreaks count="29" manualBreakCount="29">
    <brk id="57" max="16383" man="1"/>
    <brk id="113" max="16383" man="1"/>
    <brk id="171" max="16383" man="1"/>
    <brk id="221" max="16383" man="1"/>
    <brk id="271" max="16383" man="1"/>
    <brk id="323" max="16383" man="1"/>
    <brk id="381" max="16383" man="1"/>
    <brk id="438" max="16383" man="1"/>
    <brk id="494" max="16383" man="1"/>
    <brk id="552" max="16383" man="1"/>
    <brk id="607" max="16383" man="1"/>
    <brk id="662" max="16383" man="1"/>
    <brk id="717" max="16383" man="1"/>
    <brk id="777" max="16383" man="1"/>
    <brk id="835" max="16383" man="1"/>
    <brk id="894" max="16383" man="1"/>
    <brk id="947" max="16383" man="1"/>
    <brk id="1000" max="16383" man="1"/>
    <brk id="1053" max="16383" man="1"/>
    <brk id="1089" max="16383" man="1"/>
    <brk id="1119" max="16383" man="1"/>
    <brk id="1154" max="16383" man="1"/>
    <brk id="1184" max="16383" man="1"/>
    <brk id="1229" max="16383" man="1"/>
    <brk id="1278" max="16383" man="1"/>
    <brk id="1323" max="16383" man="1"/>
    <brk id="1374" max="16383" man="1"/>
    <brk id="1422" max="16383" man="1"/>
    <brk id="14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794"/>
  <sheetViews>
    <sheetView topLeftCell="A28" zoomScaleNormal="100" zoomScalePageLayoutView="90" workbookViewId="0">
      <selection activeCell="L63" sqref="L63"/>
    </sheetView>
  </sheetViews>
  <sheetFormatPr defaultRowHeight="12.75"/>
  <cols>
    <col min="1" max="1" width="5.28515625" customWidth="1"/>
    <col min="2" max="2" width="42.7109375" customWidth="1"/>
    <col min="3" max="6" width="7.7109375" customWidth="1"/>
    <col min="7" max="7" width="7.140625" customWidth="1"/>
    <col min="8" max="8" width="5.7109375" customWidth="1"/>
    <col min="9" max="9" width="7.7109375" customWidth="1"/>
    <col min="10" max="10" width="6.85546875" customWidth="1"/>
    <col min="11" max="1025" width="8.5703125" customWidth="1"/>
  </cols>
  <sheetData>
    <row r="1" spans="1:11" ht="60.75" customHeight="1">
      <c r="A1" s="1"/>
      <c r="B1" s="213" t="s">
        <v>55</v>
      </c>
      <c r="C1" s="213"/>
      <c r="D1" s="213"/>
      <c r="E1" s="213"/>
      <c r="F1" s="213"/>
      <c r="G1" s="213"/>
      <c r="H1" s="213"/>
      <c r="I1" s="213"/>
      <c r="J1" s="213"/>
    </row>
    <row r="2" spans="1:11" ht="20.25" customHeight="1">
      <c r="A2" s="1"/>
      <c r="B2" s="226" t="s">
        <v>56</v>
      </c>
      <c r="C2" s="226"/>
      <c r="D2" s="226"/>
      <c r="E2" s="226"/>
      <c r="F2" s="226"/>
      <c r="G2" s="226"/>
      <c r="H2" s="226"/>
      <c r="I2" s="226"/>
      <c r="J2" s="226"/>
    </row>
    <row r="3" spans="1:11" ht="18" customHeight="1">
      <c r="A3" s="48" t="s">
        <v>0</v>
      </c>
      <c r="B3" s="214" t="s">
        <v>57</v>
      </c>
      <c r="C3" s="214"/>
      <c r="D3" s="215" t="s">
        <v>58</v>
      </c>
      <c r="E3" s="215"/>
      <c r="F3" s="215"/>
      <c r="G3" s="5" t="s">
        <v>59</v>
      </c>
    </row>
    <row r="4" spans="1:11" ht="18" customHeight="1">
      <c r="A4" s="49" t="s">
        <v>3</v>
      </c>
      <c r="B4" s="216" t="s">
        <v>60</v>
      </c>
      <c r="C4" s="216"/>
      <c r="D4" s="216" t="s">
        <v>58</v>
      </c>
      <c r="E4" s="216"/>
      <c r="F4" s="216"/>
      <c r="G4" s="5" t="s">
        <v>61</v>
      </c>
    </row>
    <row r="5" spans="1:11" ht="21" customHeight="1">
      <c r="A5" s="1"/>
      <c r="B5" s="50" t="s">
        <v>6</v>
      </c>
      <c r="C5" s="227" t="s">
        <v>62</v>
      </c>
      <c r="D5" s="227"/>
      <c r="E5" s="227"/>
      <c r="F5" s="227"/>
      <c r="G5" s="227"/>
      <c r="H5" s="227"/>
      <c r="I5" s="227"/>
      <c r="J5" s="227"/>
    </row>
    <row r="6" spans="1:11" ht="19.5" customHeight="1">
      <c r="A6" s="228" t="s">
        <v>8</v>
      </c>
      <c r="B6" s="229" t="s">
        <v>63</v>
      </c>
      <c r="C6" s="235" t="s">
        <v>64</v>
      </c>
      <c r="D6" s="235"/>
      <c r="E6" s="235"/>
      <c r="F6" s="235"/>
      <c r="G6" s="231" t="s">
        <v>65</v>
      </c>
      <c r="H6" s="236"/>
    </row>
    <row r="7" spans="1:11" ht="15.75">
      <c r="A7" s="228"/>
      <c r="B7" s="229"/>
      <c r="C7" s="233">
        <v>1</v>
      </c>
      <c r="D7" s="233"/>
      <c r="E7" s="233">
        <v>2</v>
      </c>
      <c r="F7" s="233"/>
      <c r="G7" s="231"/>
      <c r="H7" s="236"/>
    </row>
    <row r="8" spans="1:11" ht="15">
      <c r="A8" s="228"/>
      <c r="B8" s="229"/>
      <c r="C8" s="51" t="s">
        <v>66</v>
      </c>
      <c r="D8" s="51" t="s">
        <v>67</v>
      </c>
      <c r="E8" s="51" t="s">
        <v>68</v>
      </c>
      <c r="F8" s="22" t="s">
        <v>69</v>
      </c>
      <c r="G8" s="231"/>
      <c r="H8" s="236"/>
    </row>
    <row r="9" spans="1:11" ht="15.75">
      <c r="A9" s="52"/>
      <c r="B9" s="53" t="s">
        <v>32</v>
      </c>
      <c r="C9" s="54"/>
      <c r="D9" s="54"/>
      <c r="E9" s="54"/>
      <c r="F9" s="54"/>
      <c r="G9" s="54"/>
      <c r="H9" s="55"/>
      <c r="I9" s="56"/>
      <c r="J9" s="57"/>
      <c r="K9" s="57"/>
    </row>
    <row r="10" spans="1:11" ht="15.75">
      <c r="A10" s="58">
        <v>1</v>
      </c>
      <c r="B10" s="59" t="s">
        <v>70</v>
      </c>
      <c r="C10" s="60">
        <v>16</v>
      </c>
      <c r="D10" s="60">
        <v>16</v>
      </c>
      <c r="E10" s="60"/>
      <c r="F10" s="60"/>
      <c r="G10" s="61">
        <f>SUM(C10:F10)</f>
        <v>32</v>
      </c>
      <c r="H10" s="62"/>
      <c r="I10" s="56"/>
      <c r="J10" s="56"/>
      <c r="K10" s="56"/>
    </row>
    <row r="11" spans="1:11" ht="15.75">
      <c r="A11" s="58">
        <v>2</v>
      </c>
      <c r="B11" s="59" t="s">
        <v>71</v>
      </c>
      <c r="C11" s="60">
        <v>80</v>
      </c>
      <c r="D11" s="63">
        <v>64</v>
      </c>
      <c r="E11" s="60"/>
      <c r="F11" s="60"/>
      <c r="G11" s="61">
        <v>144</v>
      </c>
      <c r="H11" s="62"/>
    </row>
    <row r="12" spans="1:11" ht="15.75">
      <c r="A12" s="58">
        <v>3</v>
      </c>
      <c r="B12" s="59" t="s">
        <v>72</v>
      </c>
      <c r="C12" s="60"/>
      <c r="D12" s="60"/>
      <c r="E12" s="60">
        <v>64</v>
      </c>
      <c r="F12" s="63">
        <v>64</v>
      </c>
      <c r="G12" s="61">
        <v>128</v>
      </c>
      <c r="H12" s="62"/>
    </row>
    <row r="13" spans="1:11" ht="15.75">
      <c r="A13" s="58">
        <v>4</v>
      </c>
      <c r="B13" s="59" t="s">
        <v>73</v>
      </c>
      <c r="C13" s="60"/>
      <c r="D13" s="60">
        <v>16</v>
      </c>
      <c r="E13" s="60">
        <v>16</v>
      </c>
      <c r="F13" s="63">
        <v>16</v>
      </c>
      <c r="G13" s="61">
        <v>48</v>
      </c>
      <c r="H13" s="62"/>
    </row>
    <row r="14" spans="1:11" ht="15.75">
      <c r="A14" s="64"/>
      <c r="B14" s="65" t="s">
        <v>37</v>
      </c>
      <c r="C14" s="66">
        <f>SUM(C10:C13)</f>
        <v>96</v>
      </c>
      <c r="D14" s="66">
        <f>SUM(D10:D13)</f>
        <v>96</v>
      </c>
      <c r="E14" s="66">
        <f>SUM(E10:E13)</f>
        <v>80</v>
      </c>
      <c r="F14" s="66">
        <f>SUM(F10:F13)</f>
        <v>80</v>
      </c>
      <c r="G14" s="66">
        <f>SUM(G10:G13)</f>
        <v>352</v>
      </c>
      <c r="H14" s="67"/>
      <c r="I14" s="68"/>
      <c r="J14" s="57"/>
      <c r="K14" s="57"/>
    </row>
    <row r="15" spans="1:11" ht="15.75">
      <c r="A15" s="69"/>
      <c r="B15" s="70" t="s">
        <v>38</v>
      </c>
      <c r="C15" s="71"/>
      <c r="D15" s="72"/>
      <c r="E15" s="71"/>
      <c r="F15" s="72"/>
      <c r="G15" s="71"/>
      <c r="H15" s="73"/>
      <c r="I15" s="74"/>
      <c r="J15" s="75"/>
      <c r="K15" s="57"/>
    </row>
    <row r="16" spans="1:11" ht="15.75">
      <c r="A16" s="58">
        <v>5</v>
      </c>
      <c r="B16" s="59" t="s">
        <v>74</v>
      </c>
      <c r="C16" s="60"/>
      <c r="D16" s="60">
        <v>16</v>
      </c>
      <c r="E16" s="60">
        <v>16</v>
      </c>
      <c r="F16" s="60"/>
      <c r="G16" s="61">
        <v>32</v>
      </c>
      <c r="H16" s="62"/>
    </row>
    <row r="17" spans="1:11" ht="15.75">
      <c r="A17" s="58">
        <v>6</v>
      </c>
      <c r="B17" s="59" t="s">
        <v>75</v>
      </c>
      <c r="C17" s="60">
        <v>80</v>
      </c>
      <c r="D17" s="63">
        <v>80</v>
      </c>
      <c r="E17" s="60"/>
      <c r="F17" s="60"/>
      <c r="G17" s="61">
        <v>160</v>
      </c>
      <c r="H17" s="62"/>
    </row>
    <row r="18" spans="1:11" ht="15.75">
      <c r="A18" s="58">
        <v>7</v>
      </c>
      <c r="B18" s="59" t="s">
        <v>76</v>
      </c>
      <c r="C18" s="60"/>
      <c r="D18" s="60"/>
      <c r="E18" s="60">
        <v>64</v>
      </c>
      <c r="F18" s="63">
        <v>96</v>
      </c>
      <c r="G18" s="61">
        <v>160</v>
      </c>
      <c r="H18" s="62"/>
    </row>
    <row r="19" spans="1:11" ht="15.75">
      <c r="A19" s="64"/>
      <c r="B19" s="65" t="s">
        <v>37</v>
      </c>
      <c r="C19" s="66">
        <f>SUM(C16:C18)</f>
        <v>80</v>
      </c>
      <c r="D19" s="66">
        <f>SUM(D16:D18)</f>
        <v>96</v>
      </c>
      <c r="E19" s="66">
        <f>SUM(E16:E18)</f>
        <v>80</v>
      </c>
      <c r="F19" s="66">
        <f>SUM(F16:F18)</f>
        <v>96</v>
      </c>
      <c r="G19" s="66">
        <f>SUM(G16:G18)</f>
        <v>352</v>
      </c>
      <c r="H19" s="67"/>
      <c r="I19" s="68"/>
      <c r="J19" s="57"/>
      <c r="K19" s="57"/>
    </row>
    <row r="20" spans="1:11" ht="15.75">
      <c r="A20" s="58">
        <v>8</v>
      </c>
      <c r="B20" s="59" t="s">
        <v>40</v>
      </c>
      <c r="C20" s="60"/>
      <c r="D20" s="60" t="s">
        <v>77</v>
      </c>
      <c r="E20" s="60" t="s">
        <v>77</v>
      </c>
      <c r="F20" s="60"/>
      <c r="G20" s="61">
        <v>0</v>
      </c>
      <c r="H20" s="62"/>
    </row>
    <row r="21" spans="1:11" ht="28.5">
      <c r="A21" s="58">
        <v>9</v>
      </c>
      <c r="B21" s="59" t="s">
        <v>78</v>
      </c>
      <c r="C21" s="60">
        <v>10</v>
      </c>
      <c r="D21" s="60">
        <v>10</v>
      </c>
      <c r="E21" s="60"/>
      <c r="F21" s="60"/>
      <c r="G21" s="61">
        <v>20</v>
      </c>
      <c r="H21" s="62"/>
    </row>
    <row r="22" spans="1:11" ht="15.75">
      <c r="A22" s="76"/>
      <c r="B22" s="77" t="s">
        <v>79</v>
      </c>
      <c r="C22" s="78">
        <f>C14+C19</f>
        <v>176</v>
      </c>
      <c r="D22" s="78">
        <f>D14+D19</f>
        <v>192</v>
      </c>
      <c r="E22" s="78">
        <f>E14+E19+E21</f>
        <v>160</v>
      </c>
      <c r="F22" s="78">
        <f>F14+F19</f>
        <v>176</v>
      </c>
      <c r="G22" s="78">
        <f>G14+G19+G21</f>
        <v>724</v>
      </c>
      <c r="H22" s="79"/>
    </row>
    <row r="23" spans="1:11" ht="15.75">
      <c r="A23" s="1"/>
      <c r="B23" s="80"/>
      <c r="C23" s="81"/>
      <c r="D23" s="223"/>
      <c r="E23" s="223"/>
      <c r="F23" s="82"/>
      <c r="G23" s="82"/>
      <c r="H23" s="83"/>
      <c r="I23" s="83"/>
      <c r="J23" s="84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>
      <c r="A25" s="1"/>
      <c r="B25" s="85" t="s">
        <v>46</v>
      </c>
      <c r="C25" s="1"/>
      <c r="D25" s="1"/>
      <c r="E25" s="1"/>
      <c r="F25" s="1"/>
      <c r="G25" s="1"/>
      <c r="H25" s="1"/>
      <c r="I25" s="1"/>
      <c r="J25" s="1"/>
    </row>
    <row r="26" spans="1:11" ht="15" customHeight="1">
      <c r="A26" s="86"/>
      <c r="B26" s="224" t="s">
        <v>80</v>
      </c>
      <c r="C26" s="224"/>
      <c r="D26" s="224"/>
      <c r="E26" s="224"/>
      <c r="F26" s="224"/>
      <c r="G26" s="224"/>
      <c r="H26" s="224"/>
      <c r="I26" s="224"/>
      <c r="J26" s="224"/>
    </row>
    <row r="27" spans="1:11" ht="15" customHeight="1">
      <c r="A27" s="87" t="s">
        <v>49</v>
      </c>
      <c r="B27" s="225" t="s">
        <v>81</v>
      </c>
      <c r="C27" s="225"/>
      <c r="D27" s="225"/>
      <c r="E27" s="225"/>
      <c r="F27" s="225"/>
      <c r="G27" s="225"/>
      <c r="H27" s="225"/>
      <c r="I27" s="225"/>
      <c r="J27" s="225"/>
    </row>
    <row r="28" spans="1:11" ht="15">
      <c r="A28" s="88"/>
      <c r="B28" s="234"/>
      <c r="C28" s="234"/>
      <c r="D28" s="234"/>
      <c r="E28" s="234"/>
      <c r="F28" s="234"/>
      <c r="G28" s="234"/>
      <c r="H28" s="234"/>
      <c r="I28" s="234"/>
      <c r="J28" s="234"/>
    </row>
    <row r="29" spans="1:11" ht="45.75" customHeight="1">
      <c r="A29" s="1"/>
      <c r="B29" s="213" t="s">
        <v>82</v>
      </c>
      <c r="C29" s="213"/>
      <c r="D29" s="213"/>
      <c r="E29" s="213"/>
      <c r="F29" s="213"/>
      <c r="G29" s="213"/>
      <c r="H29" s="213"/>
      <c r="I29" s="213"/>
      <c r="J29" s="213"/>
    </row>
    <row r="30" spans="1:11" ht="20.100000000000001" customHeight="1">
      <c r="A30" s="1"/>
      <c r="B30" s="226" t="s">
        <v>83</v>
      </c>
      <c r="C30" s="226"/>
      <c r="D30" s="226"/>
      <c r="E30" s="226"/>
      <c r="F30" s="226"/>
      <c r="G30" s="226"/>
      <c r="H30" s="226"/>
      <c r="I30" s="226"/>
      <c r="J30" s="226"/>
    </row>
    <row r="31" spans="1:11" ht="20.100000000000001" customHeight="1">
      <c r="A31" s="1"/>
      <c r="B31" s="50" t="s">
        <v>6</v>
      </c>
      <c r="C31" s="227" t="s">
        <v>62</v>
      </c>
      <c r="D31" s="227"/>
      <c r="E31" s="227"/>
      <c r="F31" s="227"/>
      <c r="G31" s="227"/>
      <c r="H31" s="227"/>
      <c r="I31" s="227"/>
      <c r="J31" s="227"/>
    </row>
    <row r="32" spans="1:11" ht="18" customHeight="1">
      <c r="A32" s="228" t="s">
        <v>8</v>
      </c>
      <c r="B32" s="229" t="s">
        <v>63</v>
      </c>
      <c r="C32" s="230" t="s">
        <v>64</v>
      </c>
      <c r="D32" s="230"/>
      <c r="E32" s="230"/>
      <c r="F32" s="230"/>
      <c r="G32" s="230"/>
      <c r="H32" s="230"/>
      <c r="I32" s="231" t="s">
        <v>65</v>
      </c>
      <c r="J32" s="232" t="s">
        <v>84</v>
      </c>
    </row>
    <row r="33" spans="1:10" ht="18" customHeight="1">
      <c r="A33" s="228"/>
      <c r="B33" s="229"/>
      <c r="C33" s="233">
        <v>1</v>
      </c>
      <c r="D33" s="233"/>
      <c r="E33" s="233">
        <v>2</v>
      </c>
      <c r="F33" s="233"/>
      <c r="G33" s="233">
        <v>3</v>
      </c>
      <c r="H33" s="233"/>
      <c r="I33" s="231"/>
      <c r="J33" s="232"/>
    </row>
    <row r="34" spans="1:10" ht="15" customHeight="1">
      <c r="A34" s="228"/>
      <c r="B34" s="229"/>
      <c r="C34" s="51" t="s">
        <v>66</v>
      </c>
      <c r="D34" s="51" t="s">
        <v>67</v>
      </c>
      <c r="E34" s="51" t="s">
        <v>68</v>
      </c>
      <c r="F34" s="51" t="s">
        <v>69</v>
      </c>
      <c r="G34" s="22" t="s">
        <v>85</v>
      </c>
      <c r="H34" s="51" t="s">
        <v>86</v>
      </c>
      <c r="I34" s="231"/>
      <c r="J34" s="232"/>
    </row>
    <row r="35" spans="1:10" ht="15" customHeight="1">
      <c r="A35" s="58">
        <v>1</v>
      </c>
      <c r="B35" s="59" t="s">
        <v>12</v>
      </c>
      <c r="C35" s="89">
        <v>30</v>
      </c>
      <c r="D35" s="89">
        <v>30</v>
      </c>
      <c r="E35" s="89">
        <v>34</v>
      </c>
      <c r="F35" s="89">
        <v>34</v>
      </c>
      <c r="G35" s="90">
        <v>34</v>
      </c>
      <c r="H35" s="91">
        <v>18</v>
      </c>
      <c r="I35" s="92">
        <f t="shared" ref="I35:I45" si="0">SUM(C35:H35)</f>
        <v>180</v>
      </c>
      <c r="J35" s="93"/>
    </row>
    <row r="36" spans="1:10" ht="15" customHeight="1">
      <c r="A36" s="58">
        <v>2</v>
      </c>
      <c r="B36" s="59" t="s">
        <v>87</v>
      </c>
      <c r="C36" s="89">
        <v>20</v>
      </c>
      <c r="D36" s="89">
        <v>20</v>
      </c>
      <c r="E36" s="89">
        <v>20</v>
      </c>
      <c r="F36" s="89">
        <v>15</v>
      </c>
      <c r="G36" s="90">
        <v>28</v>
      </c>
      <c r="H36" s="89">
        <v>28</v>
      </c>
      <c r="I36" s="92">
        <f t="shared" si="0"/>
        <v>131</v>
      </c>
      <c r="J36" s="93"/>
    </row>
    <row r="37" spans="1:10" ht="15" customHeight="1">
      <c r="A37" s="58">
        <v>3</v>
      </c>
      <c r="B37" s="59" t="s">
        <v>88</v>
      </c>
      <c r="C37" s="89">
        <v>22</v>
      </c>
      <c r="D37" s="89">
        <v>22</v>
      </c>
      <c r="E37" s="91">
        <v>22</v>
      </c>
      <c r="F37" s="91">
        <v>22</v>
      </c>
      <c r="G37" s="94">
        <v>22</v>
      </c>
      <c r="H37" s="91">
        <v>15</v>
      </c>
      <c r="I37" s="60">
        <f t="shared" si="0"/>
        <v>125</v>
      </c>
      <c r="J37" s="93"/>
    </row>
    <row r="38" spans="1:10" ht="15" customHeight="1">
      <c r="A38" s="58">
        <v>4</v>
      </c>
      <c r="B38" s="59" t="s">
        <v>15</v>
      </c>
      <c r="C38" s="92">
        <v>20</v>
      </c>
      <c r="D38" s="92">
        <v>15</v>
      </c>
      <c r="E38" s="92"/>
      <c r="F38" s="92"/>
      <c r="G38" s="15"/>
      <c r="H38" s="92"/>
      <c r="I38" s="92">
        <f t="shared" si="0"/>
        <v>35</v>
      </c>
      <c r="J38" s="93"/>
    </row>
    <row r="39" spans="1:10" ht="15" customHeight="1">
      <c r="A39" s="58">
        <v>5</v>
      </c>
      <c r="B39" s="59" t="s">
        <v>16</v>
      </c>
      <c r="C39" s="60"/>
      <c r="D39" s="60">
        <v>15</v>
      </c>
      <c r="E39" s="92"/>
      <c r="F39" s="92"/>
      <c r="G39" s="15"/>
      <c r="H39" s="92"/>
      <c r="I39" s="92">
        <f t="shared" si="0"/>
        <v>15</v>
      </c>
      <c r="J39" s="93"/>
    </row>
    <row r="40" spans="1:10" ht="15" customHeight="1">
      <c r="A40" s="58">
        <v>6</v>
      </c>
      <c r="B40" s="59" t="s">
        <v>19</v>
      </c>
      <c r="C40" s="92"/>
      <c r="D40" s="92">
        <v>20</v>
      </c>
      <c r="E40" s="92"/>
      <c r="F40" s="92"/>
      <c r="G40" s="15"/>
      <c r="H40" s="95"/>
      <c r="I40" s="95">
        <f t="shared" si="0"/>
        <v>20</v>
      </c>
      <c r="J40" s="93"/>
    </row>
    <row r="41" spans="1:10" ht="15" customHeight="1">
      <c r="A41" s="58">
        <v>7</v>
      </c>
      <c r="B41" s="59" t="s">
        <v>20</v>
      </c>
      <c r="C41" s="92"/>
      <c r="D41" s="92">
        <v>15</v>
      </c>
      <c r="E41" s="92"/>
      <c r="F41" s="92"/>
      <c r="G41" s="15"/>
      <c r="H41" s="60"/>
      <c r="I41" s="95">
        <f t="shared" si="0"/>
        <v>15</v>
      </c>
      <c r="J41" s="93"/>
    </row>
    <row r="42" spans="1:10" ht="15" customHeight="1">
      <c r="A42" s="58">
        <v>8</v>
      </c>
      <c r="B42" s="59" t="s">
        <v>21</v>
      </c>
      <c r="C42" s="92"/>
      <c r="D42" s="92">
        <v>15</v>
      </c>
      <c r="E42" s="92"/>
      <c r="F42" s="92"/>
      <c r="G42" s="15"/>
      <c r="H42" s="95"/>
      <c r="I42" s="95">
        <f t="shared" si="0"/>
        <v>15</v>
      </c>
      <c r="J42" s="93"/>
    </row>
    <row r="43" spans="1:10" ht="15" customHeight="1">
      <c r="A43" s="58">
        <v>9</v>
      </c>
      <c r="B43" s="59" t="s">
        <v>22</v>
      </c>
      <c r="C43" s="60">
        <v>20</v>
      </c>
      <c r="D43" s="92"/>
      <c r="E43" s="92"/>
      <c r="F43" s="92"/>
      <c r="G43" s="15"/>
      <c r="H43" s="92"/>
      <c r="I43" s="92">
        <f t="shared" si="0"/>
        <v>20</v>
      </c>
      <c r="J43" s="93"/>
    </row>
    <row r="44" spans="1:10" ht="15" customHeight="1">
      <c r="A44" s="58">
        <v>10</v>
      </c>
      <c r="B44" s="59" t="s">
        <v>23</v>
      </c>
      <c r="C44" s="60">
        <v>20</v>
      </c>
      <c r="D44" s="95"/>
      <c r="E44" s="60"/>
      <c r="F44" s="60"/>
      <c r="G44" s="19"/>
      <c r="H44" s="92"/>
      <c r="I44" s="92">
        <f t="shared" si="0"/>
        <v>20</v>
      </c>
      <c r="J44" s="93"/>
    </row>
    <row r="45" spans="1:10" ht="21.75" customHeight="1">
      <c r="A45" s="58">
        <v>11</v>
      </c>
      <c r="B45" s="59" t="s">
        <v>89</v>
      </c>
      <c r="C45" s="92">
        <v>20</v>
      </c>
      <c r="D45" s="92"/>
      <c r="E45" s="95"/>
      <c r="F45" s="95"/>
      <c r="G45" s="19"/>
      <c r="H45" s="95"/>
      <c r="I45" s="95">
        <f t="shared" si="0"/>
        <v>20</v>
      </c>
      <c r="J45" s="93"/>
    </row>
    <row r="46" spans="1:10" ht="17.100000000000001" customHeight="1">
      <c r="A46" s="69"/>
      <c r="B46" s="96" t="s">
        <v>28</v>
      </c>
      <c r="C46" s="33"/>
      <c r="D46" s="34"/>
      <c r="E46" s="33"/>
      <c r="F46" s="34"/>
      <c r="G46" s="33"/>
      <c r="H46" s="34"/>
      <c r="I46" s="33"/>
      <c r="J46" s="97"/>
    </row>
    <row r="47" spans="1:10" ht="17.100000000000001" customHeight="1">
      <c r="A47" s="58">
        <v>12</v>
      </c>
      <c r="B47" s="98" t="s">
        <v>22</v>
      </c>
      <c r="C47" s="99"/>
      <c r="D47" s="100"/>
      <c r="E47" s="15">
        <v>42</v>
      </c>
      <c r="F47" s="15">
        <v>42</v>
      </c>
      <c r="G47" s="15">
        <v>41</v>
      </c>
      <c r="H47" s="15"/>
      <c r="I47" s="15">
        <f>SUM(C47:H47)</f>
        <v>125</v>
      </c>
      <c r="J47" s="101"/>
    </row>
    <row r="48" spans="1:10" ht="17.100000000000001" customHeight="1">
      <c r="A48" s="58">
        <v>13</v>
      </c>
      <c r="B48" s="98" t="s">
        <v>88</v>
      </c>
      <c r="C48" s="99"/>
      <c r="D48" s="100"/>
      <c r="E48" s="15">
        <v>16</v>
      </c>
      <c r="F48" s="15">
        <v>22</v>
      </c>
      <c r="G48" s="15">
        <v>27</v>
      </c>
      <c r="H48" s="15">
        <v>25</v>
      </c>
      <c r="I48" s="15">
        <f>SUM(C48:H48)</f>
        <v>90</v>
      </c>
      <c r="J48" s="101"/>
    </row>
    <row r="49" spans="1:10" ht="17.100000000000001" customHeight="1">
      <c r="A49" s="69"/>
      <c r="B49" s="96" t="s">
        <v>90</v>
      </c>
      <c r="C49" s="33"/>
      <c r="D49" s="34"/>
      <c r="E49" s="22"/>
      <c r="F49" s="22"/>
      <c r="G49" s="22"/>
      <c r="H49" s="22"/>
      <c r="I49" s="22"/>
      <c r="J49" s="97"/>
    </row>
    <row r="50" spans="1:10" ht="17.100000000000001" customHeight="1">
      <c r="A50" s="102">
        <v>14</v>
      </c>
      <c r="B50" s="103" t="s">
        <v>30</v>
      </c>
      <c r="C50" s="104"/>
      <c r="D50" s="105"/>
      <c r="E50" s="106">
        <v>18</v>
      </c>
      <c r="F50" s="106">
        <v>17</v>
      </c>
      <c r="G50" s="106"/>
      <c r="H50" s="106"/>
      <c r="I50" s="106">
        <f>SUM(C50:H50)</f>
        <v>35</v>
      </c>
      <c r="J50" s="107"/>
    </row>
    <row r="51" spans="1:10" ht="15" customHeight="1">
      <c r="A51" s="108"/>
      <c r="B51" s="77" t="s">
        <v>79</v>
      </c>
      <c r="C51" s="78">
        <f t="shared" ref="C51:J51" si="1">SUM(C35:C50)</f>
        <v>152</v>
      </c>
      <c r="D51" s="78">
        <f t="shared" si="1"/>
        <v>152</v>
      </c>
      <c r="E51" s="78">
        <f t="shared" si="1"/>
        <v>152</v>
      </c>
      <c r="F51" s="78">
        <f t="shared" si="1"/>
        <v>152</v>
      </c>
      <c r="G51" s="78">
        <f t="shared" si="1"/>
        <v>152</v>
      </c>
      <c r="H51" s="78">
        <f t="shared" si="1"/>
        <v>86</v>
      </c>
      <c r="I51" s="78">
        <f t="shared" si="1"/>
        <v>846</v>
      </c>
      <c r="J51" s="109">
        <f t="shared" si="1"/>
        <v>0</v>
      </c>
    </row>
    <row r="52" spans="1:10" ht="15" customHeight="1">
      <c r="A52" s="1"/>
      <c r="B52" s="80"/>
      <c r="C52" s="81"/>
      <c r="D52" s="223"/>
      <c r="E52" s="223"/>
      <c r="F52" s="82"/>
      <c r="G52" s="82"/>
      <c r="H52" s="110"/>
      <c r="I52" s="83"/>
      <c r="J52" s="84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>
      <c r="A54" s="1"/>
      <c r="B54" s="85" t="s">
        <v>46</v>
      </c>
      <c r="C54" s="1"/>
      <c r="D54" s="1"/>
      <c r="E54" s="1"/>
      <c r="F54" s="1"/>
      <c r="G54" s="1"/>
      <c r="H54" s="1"/>
      <c r="I54" s="1"/>
      <c r="J54" s="1"/>
    </row>
    <row r="55" spans="1:10" ht="15" customHeight="1">
      <c r="A55" s="86"/>
      <c r="B55" s="224" t="s">
        <v>80</v>
      </c>
      <c r="C55" s="224"/>
      <c r="D55" s="224"/>
      <c r="E55" s="224"/>
      <c r="F55" s="224"/>
      <c r="G55" s="224"/>
      <c r="H55" s="224"/>
      <c r="I55" s="224"/>
      <c r="J55" s="224"/>
    </row>
    <row r="56" spans="1:10" ht="15" customHeight="1">
      <c r="A56" s="87" t="s">
        <v>49</v>
      </c>
      <c r="B56" s="225" t="s">
        <v>81</v>
      </c>
      <c r="C56" s="225"/>
      <c r="D56" s="225"/>
      <c r="E56" s="225"/>
      <c r="F56" s="225"/>
      <c r="G56" s="225"/>
      <c r="H56" s="225"/>
      <c r="I56" s="225"/>
      <c r="J56" s="225"/>
    </row>
    <row r="57" spans="1:10" ht="45.75" customHeight="1"/>
    <row r="58" spans="1:10" ht="20.100000000000001" customHeight="1"/>
    <row r="59" spans="1:10" ht="20.100000000000001" customHeight="1"/>
    <row r="60" spans="1:10" ht="18" customHeight="1"/>
    <row r="61" spans="1:10" ht="18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21.75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5" customHeight="1"/>
    <row r="80" ht="15" customHeight="1"/>
    <row r="83" spans="14:14" ht="15" customHeight="1"/>
    <row r="93" spans="14:14">
      <c r="N93" t="s">
        <v>91</v>
      </c>
    </row>
    <row r="600" spans="8:8" ht="15.75">
      <c r="H600" s="111" t="s">
        <v>92</v>
      </c>
    </row>
    <row r="601" spans="8:8" ht="15.75">
      <c r="H601" s="111" t="s">
        <v>92</v>
      </c>
    </row>
    <row r="628" ht="18.75" customHeight="1"/>
    <row r="629" ht="18.75" customHeight="1"/>
    <row r="651" spans="8:8" ht="15.75">
      <c r="H651" s="111" t="s">
        <v>92</v>
      </c>
    </row>
    <row r="652" spans="8:8" ht="15.75">
      <c r="H652" s="111" t="s">
        <v>92</v>
      </c>
    </row>
    <row r="794" spans="2:2" ht="93">
      <c r="B794" s="112" t="s">
        <v>93</v>
      </c>
    </row>
  </sheetData>
  <mergeCells count="32">
    <mergeCell ref="B1:J1"/>
    <mergeCell ref="B2:J2"/>
    <mergeCell ref="B3:C3"/>
    <mergeCell ref="D3:F3"/>
    <mergeCell ref="B4:C4"/>
    <mergeCell ref="D4:F4"/>
    <mergeCell ref="C5:J5"/>
    <mergeCell ref="A6:A8"/>
    <mergeCell ref="B6:B8"/>
    <mergeCell ref="C6:F6"/>
    <mergeCell ref="G6:G8"/>
    <mergeCell ref="H6:H8"/>
    <mergeCell ref="C7:D7"/>
    <mergeCell ref="E7:F7"/>
    <mergeCell ref="D23:E23"/>
    <mergeCell ref="B26:J26"/>
    <mergeCell ref="B27:J27"/>
    <mergeCell ref="B28:J28"/>
    <mergeCell ref="B29:J29"/>
    <mergeCell ref="A32:A34"/>
    <mergeCell ref="B32:B34"/>
    <mergeCell ref="C32:H32"/>
    <mergeCell ref="I32:I34"/>
    <mergeCell ref="J32:J34"/>
    <mergeCell ref="C33:D33"/>
    <mergeCell ref="E33:F33"/>
    <mergeCell ref="G33:H33"/>
    <mergeCell ref="D52:E52"/>
    <mergeCell ref="B55:J55"/>
    <mergeCell ref="B56:J56"/>
    <mergeCell ref="B30:J30"/>
    <mergeCell ref="C31:J31"/>
  </mergeCells>
  <pageMargins left="0.70833333333333304" right="0.43333333333333302" top="0.66944444444444395" bottom="0.51180555555555496" header="0.35416666666666702" footer="0.31527777777777799"/>
  <pageSetup paperSize="9" scale="75" firstPageNumber="0" orientation="portrait" horizontalDpi="300" verticalDpi="300"/>
  <headerFooter>
    <oddHeader>&amp;C&amp;11Szkolne Plany Nauczania Zespołu Szkół Zawodowych w Rawiczu 
na rok szk. 2017/2018</oddHeader>
    <oddFooter>&amp;C&amp;11&amp;P/&amp;N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907"/>
  <sheetViews>
    <sheetView topLeftCell="A232" zoomScaleNormal="100" zoomScalePageLayoutView="70" workbookViewId="0">
      <selection activeCell="A880" sqref="A880"/>
    </sheetView>
  </sheetViews>
  <sheetFormatPr defaultRowHeight="12.75"/>
  <cols>
    <col min="1" max="1" width="5.7109375" customWidth="1"/>
    <col min="2" max="2" width="41.140625" customWidth="1"/>
    <col min="3" max="8" width="7.7109375" customWidth="1"/>
    <col min="9" max="10" width="5.7109375" customWidth="1"/>
    <col min="11" max="1025" width="8.5703125" customWidth="1"/>
  </cols>
  <sheetData>
    <row r="1" spans="1:16" ht="15.75">
      <c r="A1" s="113"/>
      <c r="B1" s="114"/>
      <c r="C1" s="115"/>
      <c r="D1" s="115"/>
      <c r="E1" s="115"/>
      <c r="F1" s="115"/>
      <c r="G1" s="116"/>
      <c r="H1" s="116"/>
      <c r="I1" s="117"/>
      <c r="J1" s="118"/>
      <c r="L1" s="118"/>
    </row>
    <row r="2" spans="1:16" ht="60.75" customHeight="1">
      <c r="A2" s="240" t="s">
        <v>94</v>
      </c>
      <c r="B2" s="240"/>
      <c r="C2" s="240"/>
      <c r="D2" s="240"/>
      <c r="E2" s="240"/>
      <c r="F2" s="240"/>
      <c r="G2" s="240"/>
      <c r="H2" s="240"/>
      <c r="I2" s="240"/>
      <c r="J2" s="240"/>
      <c r="K2" s="119"/>
      <c r="L2" s="120"/>
      <c r="M2" s="121"/>
      <c r="N2" s="121"/>
      <c r="O2" s="121"/>
      <c r="P2" s="121"/>
    </row>
    <row r="3" spans="1:16" ht="20.25">
      <c r="A3" s="122"/>
      <c r="B3" s="123" t="s">
        <v>95</v>
      </c>
      <c r="C3" s="241" t="s">
        <v>96</v>
      </c>
      <c r="D3" s="241"/>
      <c r="E3" s="241"/>
      <c r="F3" s="241"/>
      <c r="G3" s="241"/>
      <c r="H3" s="241"/>
      <c r="I3" s="241"/>
      <c r="J3" s="241"/>
      <c r="K3" s="241"/>
    </row>
    <row r="4" spans="1:16" ht="20.25">
      <c r="A4" s="122"/>
      <c r="B4" s="242">
        <v>721306</v>
      </c>
      <c r="C4" s="242"/>
      <c r="D4" s="242"/>
      <c r="E4" s="242"/>
      <c r="F4" s="242"/>
      <c r="G4" s="242"/>
      <c r="H4" s="242"/>
      <c r="I4" s="242"/>
      <c r="J4" s="124"/>
      <c r="K4" s="125"/>
    </row>
    <row r="5" spans="1:16" ht="28.5" customHeight="1">
      <c r="A5" s="122"/>
      <c r="B5" s="126" t="s">
        <v>6</v>
      </c>
      <c r="C5" s="260" t="s">
        <v>62</v>
      </c>
      <c r="D5" s="260"/>
      <c r="E5" s="260"/>
      <c r="F5" s="260"/>
      <c r="G5" s="260"/>
      <c r="H5" s="260"/>
      <c r="I5" s="260"/>
      <c r="J5" s="260"/>
      <c r="K5" s="260"/>
    </row>
    <row r="6" spans="1:16" ht="19.5" customHeight="1">
      <c r="A6" s="244" t="s">
        <v>8</v>
      </c>
      <c r="B6" s="245" t="s">
        <v>63</v>
      </c>
      <c r="C6" s="246" t="s">
        <v>10</v>
      </c>
      <c r="D6" s="246"/>
      <c r="E6" s="246"/>
      <c r="F6" s="246"/>
      <c r="G6" s="246"/>
      <c r="H6" s="246"/>
      <c r="I6" s="247" t="s">
        <v>65</v>
      </c>
      <c r="J6" s="247"/>
      <c r="K6" s="117"/>
    </row>
    <row r="7" spans="1:16" ht="15.75" customHeight="1">
      <c r="A7" s="244"/>
      <c r="B7" s="245"/>
      <c r="C7" s="248" t="s">
        <v>97</v>
      </c>
      <c r="D7" s="248"/>
      <c r="E7" s="248" t="s">
        <v>98</v>
      </c>
      <c r="F7" s="248"/>
      <c r="G7" s="248" t="s">
        <v>99</v>
      </c>
      <c r="H7" s="248"/>
      <c r="I7" s="247"/>
      <c r="J7" s="247"/>
      <c r="K7" s="117"/>
    </row>
    <row r="8" spans="1:16" ht="15.75" customHeight="1">
      <c r="A8" s="244"/>
      <c r="B8" s="245"/>
      <c r="C8" s="248" t="s">
        <v>100</v>
      </c>
      <c r="D8" s="248"/>
      <c r="E8" s="248"/>
      <c r="F8" s="248"/>
      <c r="G8" s="248"/>
      <c r="H8" s="248"/>
      <c r="I8" s="247"/>
      <c r="J8" s="247"/>
      <c r="K8" s="117"/>
    </row>
    <row r="9" spans="1:16" ht="18" customHeight="1">
      <c r="A9" s="244"/>
      <c r="B9" s="245"/>
      <c r="C9" s="127" t="s">
        <v>101</v>
      </c>
      <c r="D9" s="127" t="s">
        <v>102</v>
      </c>
      <c r="E9" s="127" t="s">
        <v>101</v>
      </c>
      <c r="F9" s="127" t="s">
        <v>102</v>
      </c>
      <c r="G9" s="127" t="s">
        <v>101</v>
      </c>
      <c r="H9" s="127" t="s">
        <v>102</v>
      </c>
      <c r="I9" s="247"/>
      <c r="J9" s="247"/>
      <c r="K9" s="117"/>
    </row>
    <row r="10" spans="1:16" ht="15.75">
      <c r="A10" s="58">
        <v>1</v>
      </c>
      <c r="B10" s="128" t="s">
        <v>103</v>
      </c>
      <c r="C10" s="129"/>
      <c r="D10" s="15">
        <v>52</v>
      </c>
      <c r="E10" s="129"/>
      <c r="F10" s="15"/>
      <c r="G10" s="129"/>
      <c r="H10" s="15" t="str">
        <f>IF(G10="","",G10*4)</f>
        <v/>
      </c>
      <c r="I10" s="237">
        <v>52</v>
      </c>
      <c r="J10" s="237"/>
      <c r="K10" s="117"/>
      <c r="O10" t="s">
        <v>104</v>
      </c>
    </row>
    <row r="11" spans="1:16" ht="15.75">
      <c r="A11" s="58">
        <v>2</v>
      </c>
      <c r="B11" s="128" t="s">
        <v>105</v>
      </c>
      <c r="C11" s="129"/>
      <c r="D11" s="15">
        <v>84</v>
      </c>
      <c r="E11" s="129"/>
      <c r="F11" s="15">
        <v>28</v>
      </c>
      <c r="G11" s="129"/>
      <c r="H11" s="15"/>
      <c r="I11" s="237">
        <v>112</v>
      </c>
      <c r="J11" s="237"/>
      <c r="K11" s="117"/>
    </row>
    <row r="12" spans="1:16" ht="15.75">
      <c r="A12" s="58">
        <v>3</v>
      </c>
      <c r="B12" s="128" t="s">
        <v>106</v>
      </c>
      <c r="C12" s="129"/>
      <c r="D12" s="15"/>
      <c r="E12" s="129"/>
      <c r="F12" s="15">
        <v>108</v>
      </c>
      <c r="G12" s="129"/>
      <c r="H12" s="15">
        <v>108</v>
      </c>
      <c r="I12" s="237">
        <f>SUM(D12,F12,H12)</f>
        <v>216</v>
      </c>
      <c r="J12" s="237"/>
      <c r="K12" s="117"/>
    </row>
    <row r="13" spans="1:16" ht="31.5">
      <c r="A13" s="58">
        <v>4</v>
      </c>
      <c r="B13" s="130" t="s">
        <v>107</v>
      </c>
      <c r="C13" s="129"/>
      <c r="D13" s="15"/>
      <c r="E13" s="129"/>
      <c r="F13" s="15"/>
      <c r="G13" s="129"/>
      <c r="H13" s="15">
        <v>16</v>
      </c>
      <c r="I13" s="237">
        <f>SUM(D13,F13,H13)</f>
        <v>16</v>
      </c>
      <c r="J13" s="237"/>
      <c r="K13" s="117"/>
    </row>
    <row r="14" spans="1:16" ht="15.75">
      <c r="A14" s="131">
        <v>5</v>
      </c>
      <c r="B14" s="132" t="s">
        <v>108</v>
      </c>
      <c r="C14" s="133"/>
      <c r="D14" s="134"/>
      <c r="E14" s="133"/>
      <c r="F14" s="134"/>
      <c r="G14" s="133"/>
      <c r="H14" s="134">
        <v>12</v>
      </c>
      <c r="I14" s="238">
        <v>12</v>
      </c>
      <c r="J14" s="238"/>
      <c r="K14" s="117"/>
    </row>
    <row r="15" spans="1:16" ht="15.75">
      <c r="A15" s="135"/>
      <c r="B15" s="136" t="s">
        <v>79</v>
      </c>
      <c r="C15" s="137">
        <f>SUM(C10:C13)</f>
        <v>0</v>
      </c>
      <c r="D15" s="137">
        <v>136</v>
      </c>
      <c r="E15" s="137">
        <f>SUM(E10:E13)</f>
        <v>0</v>
      </c>
      <c r="F15" s="137">
        <f>SUM(F10:F13)</f>
        <v>136</v>
      </c>
      <c r="G15" s="137">
        <f>SUM(G10:G13)</f>
        <v>0</v>
      </c>
      <c r="H15" s="137">
        <v>136</v>
      </c>
      <c r="I15" s="239">
        <v>408</v>
      </c>
      <c r="J15" s="239"/>
      <c r="K15" s="117"/>
      <c r="L15" s="118"/>
    </row>
    <row r="16" spans="1:16" ht="15.75">
      <c r="A16" s="113"/>
      <c r="B16" s="114"/>
      <c r="C16" s="115"/>
      <c r="D16" s="115"/>
      <c r="E16" s="115"/>
      <c r="F16" s="115"/>
      <c r="G16" s="116"/>
      <c r="H16" s="116"/>
      <c r="I16" s="117"/>
      <c r="J16" s="118"/>
      <c r="L16" s="118"/>
    </row>
    <row r="17" spans="1:16" ht="60.75" customHeight="1">
      <c r="A17" s="240" t="s">
        <v>109</v>
      </c>
      <c r="B17" s="240"/>
      <c r="C17" s="240"/>
      <c r="D17" s="240"/>
      <c r="E17" s="240"/>
      <c r="F17" s="240"/>
      <c r="G17" s="240"/>
      <c r="H17" s="240"/>
      <c r="I17" s="240"/>
      <c r="J17" s="240"/>
      <c r="K17" s="119"/>
      <c r="L17" s="120"/>
      <c r="M17" s="121"/>
      <c r="N17" s="121"/>
      <c r="O17" s="121"/>
      <c r="P17" s="121"/>
    </row>
    <row r="18" spans="1:16" ht="20.25">
      <c r="A18" s="122"/>
      <c r="B18" s="123" t="s">
        <v>95</v>
      </c>
      <c r="C18" s="241" t="s">
        <v>96</v>
      </c>
      <c r="D18" s="241"/>
      <c r="E18" s="241"/>
      <c r="F18" s="241"/>
      <c r="G18" s="241"/>
      <c r="H18" s="241"/>
      <c r="I18" s="241"/>
      <c r="J18" s="241"/>
      <c r="K18" s="241"/>
    </row>
    <row r="19" spans="1:16" ht="20.25">
      <c r="A19" s="122"/>
      <c r="B19" s="242">
        <v>721306</v>
      </c>
      <c r="C19" s="242"/>
      <c r="D19" s="242"/>
      <c r="E19" s="242"/>
      <c r="F19" s="242"/>
      <c r="G19" s="242"/>
      <c r="H19" s="242"/>
      <c r="I19" s="242"/>
      <c r="J19" s="124"/>
      <c r="K19" s="125"/>
    </row>
    <row r="20" spans="1:16" ht="28.5" customHeight="1">
      <c r="A20" s="122"/>
      <c r="B20" s="126" t="s">
        <v>6</v>
      </c>
      <c r="C20" s="260" t="s">
        <v>110</v>
      </c>
      <c r="D20" s="260"/>
      <c r="E20" s="260"/>
      <c r="F20" s="260"/>
      <c r="G20" s="260"/>
      <c r="H20" s="260"/>
      <c r="I20" s="260"/>
      <c r="J20" s="260"/>
      <c r="K20" s="260"/>
    </row>
    <row r="21" spans="1:16" ht="19.5" customHeight="1">
      <c r="A21" s="244" t="s">
        <v>8</v>
      </c>
      <c r="B21" s="245" t="s">
        <v>63</v>
      </c>
      <c r="C21" s="246" t="s">
        <v>10</v>
      </c>
      <c r="D21" s="246"/>
      <c r="E21" s="246"/>
      <c r="F21" s="246"/>
      <c r="G21" s="246"/>
      <c r="H21" s="246"/>
      <c r="I21" s="247" t="s">
        <v>65</v>
      </c>
      <c r="J21" s="247"/>
      <c r="K21" s="117"/>
    </row>
    <row r="22" spans="1:16" ht="15.75" customHeight="1">
      <c r="A22" s="244"/>
      <c r="B22" s="245"/>
      <c r="C22" s="248" t="s">
        <v>97</v>
      </c>
      <c r="D22" s="248"/>
      <c r="E22" s="248" t="s">
        <v>98</v>
      </c>
      <c r="F22" s="248"/>
      <c r="G22" s="248" t="s">
        <v>99</v>
      </c>
      <c r="H22" s="248"/>
      <c r="I22" s="247"/>
      <c r="J22" s="247"/>
      <c r="K22" s="117"/>
    </row>
    <row r="23" spans="1:16" ht="15.75" customHeight="1">
      <c r="A23" s="244"/>
      <c r="B23" s="245"/>
      <c r="C23" s="248" t="s">
        <v>100</v>
      </c>
      <c r="D23" s="248"/>
      <c r="E23" s="248"/>
      <c r="F23" s="248"/>
      <c r="G23" s="248"/>
      <c r="H23" s="248"/>
      <c r="I23" s="247"/>
      <c r="J23" s="247"/>
      <c r="K23" s="117"/>
    </row>
    <row r="24" spans="1:16" ht="18" customHeight="1">
      <c r="A24" s="244"/>
      <c r="B24" s="245"/>
      <c r="C24" s="127" t="s">
        <v>101</v>
      </c>
      <c r="D24" s="127" t="s">
        <v>102</v>
      </c>
      <c r="E24" s="127" t="s">
        <v>101</v>
      </c>
      <c r="F24" s="127" t="s">
        <v>102</v>
      </c>
      <c r="G24" s="127" t="s">
        <v>101</v>
      </c>
      <c r="H24" s="127" t="s">
        <v>102</v>
      </c>
      <c r="I24" s="247"/>
      <c r="J24" s="247"/>
      <c r="K24" s="117"/>
    </row>
    <row r="25" spans="1:16" ht="15.75">
      <c r="A25" s="58">
        <v>1</v>
      </c>
      <c r="B25" s="128" t="s">
        <v>103</v>
      </c>
      <c r="C25" s="129"/>
      <c r="D25" s="15">
        <v>52</v>
      </c>
      <c r="E25" s="129"/>
      <c r="F25" s="15"/>
      <c r="G25" s="129"/>
      <c r="H25" s="15" t="str">
        <f>IF(G25="","",G25*4)</f>
        <v/>
      </c>
      <c r="I25" s="237">
        <v>52</v>
      </c>
      <c r="J25" s="237"/>
      <c r="K25" s="117"/>
      <c r="O25" t="s">
        <v>104</v>
      </c>
    </row>
    <row r="26" spans="1:16" ht="15.75">
      <c r="A26" s="58">
        <v>2</v>
      </c>
      <c r="B26" s="128" t="s">
        <v>105</v>
      </c>
      <c r="C26" s="129"/>
      <c r="D26" s="15">
        <v>84</v>
      </c>
      <c r="E26" s="129"/>
      <c r="F26" s="15">
        <v>28</v>
      </c>
      <c r="G26" s="129"/>
      <c r="H26" s="15"/>
      <c r="I26" s="237">
        <v>112</v>
      </c>
      <c r="J26" s="237"/>
      <c r="K26" s="117"/>
    </row>
    <row r="27" spans="1:16" ht="15.75">
      <c r="A27" s="58">
        <v>3</v>
      </c>
      <c r="B27" s="128" t="s">
        <v>106</v>
      </c>
      <c r="C27" s="129"/>
      <c r="D27" s="15"/>
      <c r="E27" s="129"/>
      <c r="F27" s="15">
        <v>108</v>
      </c>
      <c r="G27" s="129"/>
      <c r="H27" s="15">
        <v>108</v>
      </c>
      <c r="I27" s="237">
        <f>SUM(D27,F27,H27)</f>
        <v>216</v>
      </c>
      <c r="J27" s="237"/>
      <c r="K27" s="117"/>
    </row>
    <row r="28" spans="1:16" ht="31.5">
      <c r="A28" s="58">
        <v>4</v>
      </c>
      <c r="B28" s="130" t="s">
        <v>107</v>
      </c>
      <c r="C28" s="129"/>
      <c r="D28" s="15"/>
      <c r="E28" s="129"/>
      <c r="F28" s="15"/>
      <c r="G28" s="129"/>
      <c r="H28" s="15">
        <v>16</v>
      </c>
      <c r="I28" s="237">
        <f>SUM(D28,F28,H28)</f>
        <v>16</v>
      </c>
      <c r="J28" s="237"/>
      <c r="K28" s="117"/>
    </row>
    <row r="29" spans="1:16" ht="15.75">
      <c r="A29" s="131">
        <v>5</v>
      </c>
      <c r="B29" s="132" t="s">
        <v>108</v>
      </c>
      <c r="C29" s="133"/>
      <c r="D29" s="134"/>
      <c r="E29" s="133"/>
      <c r="F29" s="134"/>
      <c r="G29" s="133"/>
      <c r="H29" s="134">
        <v>12</v>
      </c>
      <c r="I29" s="238">
        <v>12</v>
      </c>
      <c r="J29" s="238"/>
      <c r="K29" s="117"/>
    </row>
    <row r="30" spans="1:16" ht="15.75">
      <c r="A30" s="135"/>
      <c r="B30" s="136" t="s">
        <v>79</v>
      </c>
      <c r="C30" s="137">
        <f>SUM(C25:C28)</f>
        <v>0</v>
      </c>
      <c r="D30" s="137">
        <v>136</v>
      </c>
      <c r="E30" s="137">
        <f>SUM(E25:E28)</f>
        <v>0</v>
      </c>
      <c r="F30" s="137">
        <f>SUM(F25:F28)</f>
        <v>136</v>
      </c>
      <c r="G30" s="137">
        <f>SUM(G25:G28)</f>
        <v>0</v>
      </c>
      <c r="H30" s="137">
        <v>136</v>
      </c>
      <c r="I30" s="239">
        <v>408</v>
      </c>
      <c r="J30" s="239"/>
      <c r="K30" s="117"/>
      <c r="L30" s="118"/>
    </row>
    <row r="31" spans="1:16" ht="15.75">
      <c r="A31" s="113"/>
      <c r="B31" s="114"/>
      <c r="C31" s="115"/>
      <c r="D31" s="115"/>
      <c r="E31" s="115"/>
      <c r="F31" s="115"/>
      <c r="G31" s="116"/>
      <c r="H31" s="116"/>
      <c r="I31" s="117"/>
      <c r="J31" s="118"/>
      <c r="L31" s="118"/>
    </row>
    <row r="32" spans="1:16" ht="60.75" customHeight="1">
      <c r="A32" s="240" t="s">
        <v>111</v>
      </c>
      <c r="B32" s="240"/>
      <c r="C32" s="240"/>
      <c r="D32" s="240"/>
      <c r="E32" s="240"/>
      <c r="F32" s="240"/>
      <c r="G32" s="240"/>
      <c r="H32" s="240"/>
      <c r="I32" s="240"/>
      <c r="J32" s="240"/>
      <c r="K32" s="119"/>
      <c r="L32" s="120"/>
      <c r="M32" s="121"/>
      <c r="N32" s="121"/>
      <c r="O32" s="121"/>
      <c r="P32" s="121"/>
    </row>
    <row r="33" spans="1:15" ht="20.25">
      <c r="A33" s="122"/>
      <c r="B33" s="123" t="s">
        <v>95</v>
      </c>
      <c r="C33" s="241" t="s">
        <v>96</v>
      </c>
      <c r="D33" s="241"/>
      <c r="E33" s="241"/>
      <c r="F33" s="241"/>
      <c r="G33" s="241"/>
      <c r="H33" s="241"/>
      <c r="I33" s="241"/>
      <c r="J33" s="241"/>
      <c r="K33" s="241"/>
    </row>
    <row r="34" spans="1:15" ht="20.25">
      <c r="A34" s="122"/>
      <c r="B34" s="242">
        <v>721306</v>
      </c>
      <c r="C34" s="242"/>
      <c r="D34" s="242"/>
      <c r="E34" s="242"/>
      <c r="F34" s="242"/>
      <c r="G34" s="242"/>
      <c r="H34" s="242"/>
      <c r="I34" s="242"/>
      <c r="J34" s="124"/>
      <c r="K34" s="125"/>
    </row>
    <row r="35" spans="1:15" ht="28.5" customHeight="1">
      <c r="A35" s="122"/>
      <c r="B35" s="126" t="s">
        <v>6</v>
      </c>
      <c r="C35" s="260" t="s">
        <v>112</v>
      </c>
      <c r="D35" s="260"/>
      <c r="E35" s="260"/>
      <c r="F35" s="260"/>
      <c r="G35" s="260"/>
      <c r="H35" s="260"/>
      <c r="I35" s="260"/>
      <c r="J35" s="260"/>
      <c r="K35" s="260"/>
    </row>
    <row r="36" spans="1:15" ht="19.5" customHeight="1">
      <c r="A36" s="244" t="s">
        <v>8</v>
      </c>
      <c r="B36" s="245" t="s">
        <v>63</v>
      </c>
      <c r="C36" s="246" t="s">
        <v>10</v>
      </c>
      <c r="D36" s="246"/>
      <c r="E36" s="246"/>
      <c r="F36" s="246"/>
      <c r="G36" s="246"/>
      <c r="H36" s="246"/>
      <c r="I36" s="247" t="s">
        <v>65</v>
      </c>
      <c r="J36" s="247"/>
      <c r="K36" s="117"/>
    </row>
    <row r="37" spans="1:15" ht="15.75" customHeight="1">
      <c r="A37" s="244"/>
      <c r="B37" s="245"/>
      <c r="C37" s="248" t="s">
        <v>97</v>
      </c>
      <c r="D37" s="248"/>
      <c r="E37" s="248" t="s">
        <v>98</v>
      </c>
      <c r="F37" s="248"/>
      <c r="G37" s="248" t="s">
        <v>99</v>
      </c>
      <c r="H37" s="248"/>
      <c r="I37" s="247"/>
      <c r="J37" s="247"/>
      <c r="K37" s="117"/>
    </row>
    <row r="38" spans="1:15" ht="15.75" customHeight="1">
      <c r="A38" s="244"/>
      <c r="B38" s="245"/>
      <c r="C38" s="248" t="s">
        <v>100</v>
      </c>
      <c r="D38" s="248"/>
      <c r="E38" s="248"/>
      <c r="F38" s="248"/>
      <c r="G38" s="248"/>
      <c r="H38" s="248"/>
      <c r="I38" s="247"/>
      <c r="J38" s="247"/>
      <c r="K38" s="117"/>
    </row>
    <row r="39" spans="1:15" ht="18" customHeight="1">
      <c r="A39" s="244"/>
      <c r="B39" s="245"/>
      <c r="C39" s="127" t="s">
        <v>101</v>
      </c>
      <c r="D39" s="127" t="s">
        <v>102</v>
      </c>
      <c r="E39" s="127" t="s">
        <v>101</v>
      </c>
      <c r="F39" s="127" t="s">
        <v>102</v>
      </c>
      <c r="G39" s="127" t="s">
        <v>101</v>
      </c>
      <c r="H39" s="127" t="s">
        <v>102</v>
      </c>
      <c r="I39" s="247"/>
      <c r="J39" s="247"/>
      <c r="K39" s="117"/>
    </row>
    <row r="40" spans="1:15" ht="15.75">
      <c r="A40" s="58">
        <v>1</v>
      </c>
      <c r="B40" s="128" t="s">
        <v>103</v>
      </c>
      <c r="C40" s="129"/>
      <c r="D40" s="15">
        <v>52</v>
      </c>
      <c r="E40" s="129"/>
      <c r="F40" s="15"/>
      <c r="G40" s="129"/>
      <c r="H40" s="15" t="str">
        <f>IF(G40="","",G40*4)</f>
        <v/>
      </c>
      <c r="I40" s="237">
        <v>52</v>
      </c>
      <c r="J40" s="237"/>
      <c r="K40" s="117"/>
      <c r="O40" t="s">
        <v>104</v>
      </c>
    </row>
    <row r="41" spans="1:15" ht="15.75">
      <c r="A41" s="58">
        <v>2</v>
      </c>
      <c r="B41" s="128" t="s">
        <v>105</v>
      </c>
      <c r="C41" s="129"/>
      <c r="D41" s="15">
        <v>84</v>
      </c>
      <c r="E41" s="129"/>
      <c r="F41" s="15">
        <v>28</v>
      </c>
      <c r="G41" s="129"/>
      <c r="H41" s="15"/>
      <c r="I41" s="237">
        <v>112</v>
      </c>
      <c r="J41" s="237"/>
      <c r="K41" s="117"/>
    </row>
    <row r="42" spans="1:15" ht="15.75">
      <c r="A42" s="58">
        <v>3</v>
      </c>
      <c r="B42" s="128" t="s">
        <v>106</v>
      </c>
      <c r="C42" s="129"/>
      <c r="D42" s="15"/>
      <c r="E42" s="129"/>
      <c r="F42" s="15">
        <v>108</v>
      </c>
      <c r="G42" s="129"/>
      <c r="H42" s="15">
        <v>108</v>
      </c>
      <c r="I42" s="237">
        <f>SUM(D42,F42,H42)</f>
        <v>216</v>
      </c>
      <c r="J42" s="237"/>
      <c r="K42" s="117"/>
    </row>
    <row r="43" spans="1:15" ht="31.5">
      <c r="A43" s="58">
        <v>4</v>
      </c>
      <c r="B43" s="130" t="s">
        <v>107</v>
      </c>
      <c r="C43" s="129"/>
      <c r="D43" s="15"/>
      <c r="E43" s="129"/>
      <c r="F43" s="15"/>
      <c r="G43" s="129"/>
      <c r="H43" s="15">
        <v>16</v>
      </c>
      <c r="I43" s="237">
        <f>SUM(D43,F43,H43)</f>
        <v>16</v>
      </c>
      <c r="J43" s="237"/>
      <c r="K43" s="117"/>
    </row>
    <row r="44" spans="1:15" ht="15.75">
      <c r="A44" s="131">
        <v>5</v>
      </c>
      <c r="B44" s="132" t="s">
        <v>108</v>
      </c>
      <c r="C44" s="133"/>
      <c r="D44" s="134"/>
      <c r="E44" s="133"/>
      <c r="F44" s="134"/>
      <c r="G44" s="133"/>
      <c r="H44" s="134">
        <v>12</v>
      </c>
      <c r="I44" s="238">
        <v>12</v>
      </c>
      <c r="J44" s="238"/>
      <c r="K44" s="117"/>
    </row>
    <row r="45" spans="1:15" ht="15.75">
      <c r="A45" s="135"/>
      <c r="B45" s="136" t="s">
        <v>79</v>
      </c>
      <c r="C45" s="137">
        <f>SUM(C40:C43)</f>
        <v>0</v>
      </c>
      <c r="D45" s="137">
        <v>136</v>
      </c>
      <c r="E45" s="137">
        <f>SUM(E40:E43)</f>
        <v>0</v>
      </c>
      <c r="F45" s="137">
        <f>SUM(F40:F43)</f>
        <v>136</v>
      </c>
      <c r="G45" s="137">
        <f>SUM(G40:G43)</f>
        <v>0</v>
      </c>
      <c r="H45" s="137">
        <v>136</v>
      </c>
      <c r="I45" s="239">
        <v>408</v>
      </c>
      <c r="J45" s="239"/>
      <c r="K45" s="117"/>
      <c r="L45" s="118"/>
    </row>
    <row r="46" spans="1:15" ht="15.75">
      <c r="A46" s="113"/>
      <c r="B46" s="114"/>
      <c r="C46" s="115"/>
      <c r="D46" s="115"/>
      <c r="E46" s="115"/>
      <c r="F46" s="115"/>
      <c r="G46" s="116"/>
      <c r="H46" s="116"/>
      <c r="I46" s="117"/>
      <c r="J46" s="118"/>
      <c r="L46" s="118"/>
    </row>
    <row r="47" spans="1:15" ht="68.25" customHeight="1">
      <c r="A47" s="240" t="s">
        <v>94</v>
      </c>
      <c r="B47" s="240"/>
      <c r="C47" s="240"/>
      <c r="D47" s="240"/>
      <c r="E47" s="240"/>
      <c r="F47" s="240"/>
      <c r="G47" s="240"/>
      <c r="H47" s="240"/>
      <c r="I47" s="240"/>
      <c r="J47" s="240"/>
      <c r="K47" s="119"/>
      <c r="L47" s="118"/>
    </row>
    <row r="48" spans="1:15" ht="20.25">
      <c r="A48" s="122"/>
      <c r="B48" s="123" t="s">
        <v>95</v>
      </c>
      <c r="C48" s="241" t="s">
        <v>113</v>
      </c>
      <c r="D48" s="241"/>
      <c r="E48" s="241"/>
      <c r="F48" s="241"/>
      <c r="G48" s="241"/>
      <c r="H48" s="241"/>
      <c r="I48" s="241"/>
      <c r="J48" s="241"/>
      <c r="K48" s="241"/>
      <c r="L48" s="118"/>
    </row>
    <row r="49" spans="1:12" ht="20.25">
      <c r="A49" s="122"/>
      <c r="B49" s="242">
        <v>711501</v>
      </c>
      <c r="C49" s="242"/>
      <c r="D49" s="242"/>
      <c r="E49" s="242"/>
      <c r="F49" s="242"/>
      <c r="G49" s="242"/>
      <c r="H49" s="242"/>
      <c r="I49" s="242"/>
      <c r="J49" s="124"/>
      <c r="K49" s="125"/>
      <c r="L49" s="118"/>
    </row>
    <row r="50" spans="1:12" ht="19.5" customHeight="1">
      <c r="A50" s="122"/>
      <c r="B50" s="126" t="s">
        <v>6</v>
      </c>
      <c r="C50" s="243" t="s">
        <v>62</v>
      </c>
      <c r="D50" s="243"/>
      <c r="E50" s="243"/>
      <c r="F50" s="243"/>
      <c r="G50" s="243"/>
      <c r="H50" s="243"/>
      <c r="I50" s="243"/>
      <c r="J50" s="243"/>
      <c r="K50" s="243"/>
      <c r="L50" s="118"/>
    </row>
    <row r="51" spans="1:12" ht="19.5" customHeight="1">
      <c r="A51" s="244" t="s">
        <v>8</v>
      </c>
      <c r="B51" s="245" t="s">
        <v>63</v>
      </c>
      <c r="C51" s="246" t="s">
        <v>10</v>
      </c>
      <c r="D51" s="246"/>
      <c r="E51" s="246"/>
      <c r="F51" s="246"/>
      <c r="G51" s="246"/>
      <c r="H51" s="246"/>
      <c r="I51" s="247" t="s">
        <v>65</v>
      </c>
      <c r="J51" s="247"/>
      <c r="K51" s="117"/>
      <c r="L51" s="118"/>
    </row>
    <row r="52" spans="1:12" ht="15.75" customHeight="1">
      <c r="A52" s="244"/>
      <c r="B52" s="245"/>
      <c r="C52" s="248" t="s">
        <v>97</v>
      </c>
      <c r="D52" s="248"/>
      <c r="E52" s="248" t="s">
        <v>98</v>
      </c>
      <c r="F52" s="248"/>
      <c r="G52" s="248" t="s">
        <v>99</v>
      </c>
      <c r="H52" s="248"/>
      <c r="I52" s="247"/>
      <c r="J52" s="247"/>
      <c r="K52" s="117"/>
      <c r="L52" s="118"/>
    </row>
    <row r="53" spans="1:12" ht="15.75" customHeight="1">
      <c r="A53" s="244"/>
      <c r="B53" s="245"/>
      <c r="C53" s="248" t="s">
        <v>100</v>
      </c>
      <c r="D53" s="248"/>
      <c r="E53" s="248"/>
      <c r="F53" s="248"/>
      <c r="G53" s="248"/>
      <c r="H53" s="248"/>
      <c r="I53" s="247"/>
      <c r="J53" s="247"/>
      <c r="K53" s="117"/>
      <c r="L53" s="118"/>
    </row>
    <row r="54" spans="1:12" ht="15.75">
      <c r="A54" s="244"/>
      <c r="B54" s="245"/>
      <c r="C54" s="127" t="s">
        <v>101</v>
      </c>
      <c r="D54" s="127" t="s">
        <v>102</v>
      </c>
      <c r="E54" s="127" t="s">
        <v>101</v>
      </c>
      <c r="F54" s="127" t="s">
        <v>102</v>
      </c>
      <c r="G54" s="127" t="s">
        <v>101</v>
      </c>
      <c r="H54" s="127" t="s">
        <v>102</v>
      </c>
      <c r="I54" s="247"/>
      <c r="J54" s="247"/>
      <c r="K54" s="117"/>
      <c r="L54" s="118"/>
    </row>
    <row r="55" spans="1:12" ht="15.75">
      <c r="A55" s="58">
        <v>1</v>
      </c>
      <c r="B55" s="128" t="s">
        <v>35</v>
      </c>
      <c r="C55" s="129"/>
      <c r="D55" s="15">
        <v>24</v>
      </c>
      <c r="E55" s="129"/>
      <c r="F55" s="15">
        <v>20</v>
      </c>
      <c r="G55" s="129"/>
      <c r="H55" s="15">
        <v>16</v>
      </c>
      <c r="I55" s="237">
        <f>SUM(D55,F55,H55)</f>
        <v>60</v>
      </c>
      <c r="J55" s="237"/>
      <c r="K55" s="117"/>
      <c r="L55" s="118"/>
    </row>
    <row r="56" spans="1:12" ht="15.75">
      <c r="A56" s="58">
        <v>2</v>
      </c>
      <c r="B56" s="128" t="s">
        <v>114</v>
      </c>
      <c r="C56" s="129"/>
      <c r="D56" s="15">
        <v>88</v>
      </c>
      <c r="E56" s="129"/>
      <c r="F56" s="15">
        <v>100</v>
      </c>
      <c r="G56" s="129"/>
      <c r="H56" s="15">
        <v>100</v>
      </c>
      <c r="I56" s="237">
        <f>SUM(D56,F56,H56)</f>
        <v>288</v>
      </c>
      <c r="J56" s="237"/>
      <c r="K56" s="117"/>
      <c r="L56" s="118"/>
    </row>
    <row r="57" spans="1:12" ht="15.75">
      <c r="A57" s="58">
        <v>3</v>
      </c>
      <c r="B57" s="128" t="s">
        <v>115</v>
      </c>
      <c r="C57" s="129"/>
      <c r="D57" s="15">
        <v>24</v>
      </c>
      <c r="E57" s="129"/>
      <c r="F57" s="15">
        <v>16</v>
      </c>
      <c r="G57" s="129"/>
      <c r="H57" s="15"/>
      <c r="I57" s="237">
        <f>SUM(D57,F57,H57)</f>
        <v>40</v>
      </c>
      <c r="J57" s="237"/>
      <c r="K57" s="117"/>
      <c r="L57" s="118"/>
    </row>
    <row r="58" spans="1:12" ht="15.75">
      <c r="A58" s="58">
        <v>4</v>
      </c>
      <c r="B58" s="128" t="s">
        <v>116</v>
      </c>
      <c r="C58" s="129"/>
      <c r="D58" s="15"/>
      <c r="E58" s="129"/>
      <c r="F58" s="15"/>
      <c r="G58" s="129"/>
      <c r="H58" s="15">
        <v>16</v>
      </c>
      <c r="I58" s="237">
        <f>SUM(D58,F58,H58)</f>
        <v>16</v>
      </c>
      <c r="J58" s="237"/>
      <c r="K58" s="117"/>
      <c r="L58" s="118"/>
    </row>
    <row r="59" spans="1:12" ht="15.75">
      <c r="A59" s="58">
        <v>5</v>
      </c>
      <c r="B59" s="128" t="s">
        <v>108</v>
      </c>
      <c r="C59" s="138"/>
      <c r="D59" s="15" t="str">
        <f>IF(C59="","",C59*4)</f>
        <v/>
      </c>
      <c r="E59" s="138"/>
      <c r="F59" s="15" t="str">
        <f>IF(E59="","",E59*4)</f>
        <v/>
      </c>
      <c r="G59" s="138"/>
      <c r="H59" s="15">
        <v>4</v>
      </c>
      <c r="I59" s="237">
        <f>SUM(D59,F59,H59)</f>
        <v>4</v>
      </c>
      <c r="J59" s="237"/>
      <c r="K59" s="117"/>
      <c r="L59" s="118"/>
    </row>
    <row r="60" spans="1:12" ht="15.75">
      <c r="A60" s="135"/>
      <c r="B60" s="136" t="s">
        <v>79</v>
      </c>
      <c r="C60" s="137">
        <f t="shared" ref="C60:I60" si="0">SUM(C55:C59)</f>
        <v>0</v>
      </c>
      <c r="D60" s="137">
        <f t="shared" si="0"/>
        <v>136</v>
      </c>
      <c r="E60" s="137">
        <f t="shared" si="0"/>
        <v>0</v>
      </c>
      <c r="F60" s="137">
        <f t="shared" si="0"/>
        <v>136</v>
      </c>
      <c r="G60" s="137">
        <f t="shared" si="0"/>
        <v>0</v>
      </c>
      <c r="H60" s="137">
        <f t="shared" si="0"/>
        <v>136</v>
      </c>
      <c r="I60" s="239">
        <f t="shared" si="0"/>
        <v>408</v>
      </c>
      <c r="J60" s="239"/>
      <c r="K60" s="117"/>
      <c r="L60" s="118"/>
    </row>
    <row r="61" spans="1:12" ht="15.75">
      <c r="A61" s="113"/>
      <c r="B61" s="114"/>
      <c r="C61" s="115"/>
      <c r="D61" s="115"/>
      <c r="E61" s="115"/>
      <c r="F61" s="115"/>
      <c r="G61" s="116"/>
      <c r="H61" s="116"/>
      <c r="I61" s="117"/>
      <c r="J61" s="118"/>
      <c r="L61" s="118"/>
    </row>
    <row r="62" spans="1:12" ht="68.25" customHeight="1">
      <c r="A62" s="240" t="s">
        <v>109</v>
      </c>
      <c r="B62" s="240"/>
      <c r="C62" s="240"/>
      <c r="D62" s="240"/>
      <c r="E62" s="240"/>
      <c r="F62" s="240"/>
      <c r="G62" s="240"/>
      <c r="H62" s="240"/>
      <c r="I62" s="240"/>
      <c r="J62" s="240"/>
      <c r="K62" s="119"/>
      <c r="L62" s="118"/>
    </row>
    <row r="63" spans="1:12" ht="20.25">
      <c r="A63" s="122"/>
      <c r="B63" s="123" t="s">
        <v>95</v>
      </c>
      <c r="C63" s="241" t="s">
        <v>113</v>
      </c>
      <c r="D63" s="241"/>
      <c r="E63" s="241"/>
      <c r="F63" s="241"/>
      <c r="G63" s="241"/>
      <c r="H63" s="241"/>
      <c r="I63" s="241"/>
      <c r="J63" s="241"/>
      <c r="K63" s="241"/>
      <c r="L63" s="118"/>
    </row>
    <row r="64" spans="1:12" ht="20.25">
      <c r="A64" s="122"/>
      <c r="B64" s="242">
        <v>711501</v>
      </c>
      <c r="C64" s="242"/>
      <c r="D64" s="242"/>
      <c r="E64" s="242"/>
      <c r="F64" s="242"/>
      <c r="G64" s="242"/>
      <c r="H64" s="242"/>
      <c r="I64" s="242"/>
      <c r="J64" s="124"/>
      <c r="K64" s="125"/>
      <c r="L64" s="118"/>
    </row>
    <row r="65" spans="1:12" ht="19.5" customHeight="1">
      <c r="A65" s="122"/>
      <c r="B65" s="126" t="s">
        <v>6</v>
      </c>
      <c r="C65" s="243" t="s">
        <v>110</v>
      </c>
      <c r="D65" s="243"/>
      <c r="E65" s="243"/>
      <c r="F65" s="243"/>
      <c r="G65" s="243"/>
      <c r="H65" s="243"/>
      <c r="I65" s="243"/>
      <c r="J65" s="243"/>
      <c r="K65" s="243"/>
      <c r="L65" s="118"/>
    </row>
    <row r="66" spans="1:12" ht="19.5" customHeight="1">
      <c r="A66" s="244" t="s">
        <v>8</v>
      </c>
      <c r="B66" s="245" t="s">
        <v>63</v>
      </c>
      <c r="C66" s="246" t="s">
        <v>10</v>
      </c>
      <c r="D66" s="246"/>
      <c r="E66" s="246"/>
      <c r="F66" s="246"/>
      <c r="G66" s="246"/>
      <c r="H66" s="246"/>
      <c r="I66" s="247" t="s">
        <v>65</v>
      </c>
      <c r="J66" s="247"/>
      <c r="K66" s="117"/>
      <c r="L66" s="118"/>
    </row>
    <row r="67" spans="1:12" ht="15.75" customHeight="1">
      <c r="A67" s="244"/>
      <c r="B67" s="245"/>
      <c r="C67" s="248" t="s">
        <v>97</v>
      </c>
      <c r="D67" s="248"/>
      <c r="E67" s="248" t="s">
        <v>98</v>
      </c>
      <c r="F67" s="248"/>
      <c r="G67" s="248" t="s">
        <v>99</v>
      </c>
      <c r="H67" s="248"/>
      <c r="I67" s="247"/>
      <c r="J67" s="247"/>
      <c r="K67" s="117"/>
      <c r="L67" s="118"/>
    </row>
    <row r="68" spans="1:12" ht="15.75" customHeight="1">
      <c r="A68" s="244"/>
      <c r="B68" s="245"/>
      <c r="C68" s="248" t="s">
        <v>100</v>
      </c>
      <c r="D68" s="248"/>
      <c r="E68" s="248"/>
      <c r="F68" s="248"/>
      <c r="G68" s="248"/>
      <c r="H68" s="248"/>
      <c r="I68" s="247"/>
      <c r="J68" s="247"/>
      <c r="K68" s="117"/>
      <c r="L68" s="118"/>
    </row>
    <row r="69" spans="1:12" ht="15.75">
      <c r="A69" s="244"/>
      <c r="B69" s="245"/>
      <c r="C69" s="127" t="s">
        <v>101</v>
      </c>
      <c r="D69" s="127" t="s">
        <v>102</v>
      </c>
      <c r="E69" s="127" t="s">
        <v>101</v>
      </c>
      <c r="F69" s="127" t="s">
        <v>102</v>
      </c>
      <c r="G69" s="127" t="s">
        <v>101</v>
      </c>
      <c r="H69" s="127" t="s">
        <v>102</v>
      </c>
      <c r="I69" s="247"/>
      <c r="J69" s="247"/>
      <c r="K69" s="117"/>
      <c r="L69" s="118"/>
    </row>
    <row r="70" spans="1:12" ht="15.75">
      <c r="A70" s="58">
        <v>1</v>
      </c>
      <c r="B70" s="128" t="s">
        <v>35</v>
      </c>
      <c r="C70" s="129"/>
      <c r="D70" s="15">
        <v>24</v>
      </c>
      <c r="E70" s="129"/>
      <c r="F70" s="15">
        <v>20</v>
      </c>
      <c r="G70" s="129"/>
      <c r="H70" s="15">
        <v>16</v>
      </c>
      <c r="I70" s="237">
        <f>SUM(D70,F70,H70)</f>
        <v>60</v>
      </c>
      <c r="J70" s="237"/>
      <c r="K70" s="117"/>
      <c r="L70" s="118"/>
    </row>
    <row r="71" spans="1:12" ht="15.75">
      <c r="A71" s="58">
        <v>2</v>
      </c>
      <c r="B71" s="128" t="s">
        <v>114</v>
      </c>
      <c r="C71" s="129"/>
      <c r="D71" s="15">
        <v>88</v>
      </c>
      <c r="E71" s="129"/>
      <c r="F71" s="15">
        <v>100</v>
      </c>
      <c r="G71" s="129"/>
      <c r="H71" s="15">
        <v>100</v>
      </c>
      <c r="I71" s="237">
        <f>SUM(D71,F71,H71)</f>
        <v>288</v>
      </c>
      <c r="J71" s="237"/>
      <c r="K71" s="117"/>
      <c r="L71" s="118"/>
    </row>
    <row r="72" spans="1:12" ht="15.75">
      <c r="A72" s="58">
        <v>3</v>
      </c>
      <c r="B72" s="128" t="s">
        <v>115</v>
      </c>
      <c r="C72" s="129"/>
      <c r="D72" s="15">
        <v>24</v>
      </c>
      <c r="E72" s="129"/>
      <c r="F72" s="15">
        <v>16</v>
      </c>
      <c r="G72" s="129"/>
      <c r="H72" s="15"/>
      <c r="I72" s="237">
        <f>SUM(D72,F72,H72)</f>
        <v>40</v>
      </c>
      <c r="J72" s="237"/>
      <c r="K72" s="117"/>
      <c r="L72" s="118"/>
    </row>
    <row r="73" spans="1:12" ht="15.75">
      <c r="A73" s="58">
        <v>4</v>
      </c>
      <c r="B73" s="128" t="s">
        <v>116</v>
      </c>
      <c r="C73" s="129"/>
      <c r="D73" s="15"/>
      <c r="E73" s="129"/>
      <c r="F73" s="15"/>
      <c r="G73" s="129"/>
      <c r="H73" s="15">
        <v>16</v>
      </c>
      <c r="I73" s="237">
        <f>SUM(D73,F73,H73)</f>
        <v>16</v>
      </c>
      <c r="J73" s="237"/>
      <c r="K73" s="117"/>
      <c r="L73" s="118"/>
    </row>
    <row r="74" spans="1:12" ht="15.75">
      <c r="A74" s="58">
        <v>5</v>
      </c>
      <c r="B74" s="128" t="s">
        <v>108</v>
      </c>
      <c r="C74" s="138"/>
      <c r="D74" s="15" t="str">
        <f>IF(C74="","",C74*4)</f>
        <v/>
      </c>
      <c r="E74" s="138"/>
      <c r="F74" s="15" t="str">
        <f>IF(E74="","",E74*4)</f>
        <v/>
      </c>
      <c r="G74" s="138"/>
      <c r="H74" s="15">
        <v>4</v>
      </c>
      <c r="I74" s="237">
        <f>SUM(D74,F74,H74)</f>
        <v>4</v>
      </c>
      <c r="J74" s="237"/>
      <c r="K74" s="117"/>
      <c r="L74" s="118"/>
    </row>
    <row r="75" spans="1:12" ht="15.75">
      <c r="A75" s="135"/>
      <c r="B75" s="136" t="s">
        <v>79</v>
      </c>
      <c r="C75" s="137">
        <f t="shared" ref="C75:I75" si="1">SUM(C70:C74)</f>
        <v>0</v>
      </c>
      <c r="D75" s="137">
        <f t="shared" si="1"/>
        <v>136</v>
      </c>
      <c r="E75" s="137">
        <f t="shared" si="1"/>
        <v>0</v>
      </c>
      <c r="F75" s="137">
        <f t="shared" si="1"/>
        <v>136</v>
      </c>
      <c r="G75" s="137">
        <f t="shared" si="1"/>
        <v>0</v>
      </c>
      <c r="H75" s="137">
        <f t="shared" si="1"/>
        <v>136</v>
      </c>
      <c r="I75" s="239">
        <f t="shared" si="1"/>
        <v>408</v>
      </c>
      <c r="J75" s="239"/>
      <c r="K75" s="117"/>
      <c r="L75" s="118"/>
    </row>
    <row r="76" spans="1:12" ht="15.75">
      <c r="A76" s="113"/>
      <c r="B76" s="114"/>
      <c r="C76" s="115"/>
      <c r="D76" s="115"/>
      <c r="E76" s="115"/>
      <c r="F76" s="115"/>
      <c r="G76" s="115"/>
      <c r="H76" s="115"/>
      <c r="I76" s="116"/>
      <c r="J76" s="116"/>
      <c r="K76" s="117"/>
      <c r="L76" s="118"/>
    </row>
    <row r="77" spans="1:12" ht="68.25" customHeight="1">
      <c r="A77" s="240" t="s">
        <v>111</v>
      </c>
      <c r="B77" s="240"/>
      <c r="C77" s="240"/>
      <c r="D77" s="240"/>
      <c r="E77" s="240"/>
      <c r="F77" s="240"/>
      <c r="G77" s="240"/>
      <c r="H77" s="240"/>
      <c r="I77" s="240"/>
      <c r="J77" s="240"/>
      <c r="K77" s="119"/>
      <c r="L77" s="118"/>
    </row>
    <row r="78" spans="1:12" ht="20.25">
      <c r="A78" s="122"/>
      <c r="B78" s="123" t="s">
        <v>95</v>
      </c>
      <c r="C78" s="241" t="s">
        <v>113</v>
      </c>
      <c r="D78" s="241"/>
      <c r="E78" s="241"/>
      <c r="F78" s="241"/>
      <c r="G78" s="241"/>
      <c r="H78" s="241"/>
      <c r="I78" s="241"/>
      <c r="J78" s="241"/>
      <c r="K78" s="241"/>
      <c r="L78" s="118"/>
    </row>
    <row r="79" spans="1:12" ht="20.25">
      <c r="A79" s="122"/>
      <c r="B79" s="242">
        <v>711501</v>
      </c>
      <c r="C79" s="242"/>
      <c r="D79" s="242"/>
      <c r="E79" s="242"/>
      <c r="F79" s="242"/>
      <c r="G79" s="242"/>
      <c r="H79" s="242"/>
      <c r="I79" s="242"/>
      <c r="J79" s="124"/>
      <c r="K79" s="125"/>
      <c r="L79" s="118"/>
    </row>
    <row r="80" spans="1:12" ht="19.5" customHeight="1">
      <c r="A80" s="122"/>
      <c r="B80" s="126" t="s">
        <v>6</v>
      </c>
      <c r="C80" s="243" t="s">
        <v>112</v>
      </c>
      <c r="D80" s="243"/>
      <c r="E80" s="243"/>
      <c r="F80" s="243"/>
      <c r="G80" s="243"/>
      <c r="H80" s="243"/>
      <c r="I80" s="243"/>
      <c r="J80" s="243"/>
      <c r="K80" s="243"/>
      <c r="L80" s="118"/>
    </row>
    <row r="81" spans="1:16" ht="19.5" customHeight="1">
      <c r="A81" s="244" t="s">
        <v>8</v>
      </c>
      <c r="B81" s="245" t="s">
        <v>63</v>
      </c>
      <c r="C81" s="246" t="s">
        <v>10</v>
      </c>
      <c r="D81" s="246"/>
      <c r="E81" s="246"/>
      <c r="F81" s="246"/>
      <c r="G81" s="246"/>
      <c r="H81" s="246"/>
      <c r="I81" s="247" t="s">
        <v>65</v>
      </c>
      <c r="J81" s="247"/>
      <c r="K81" s="117"/>
      <c r="L81" s="118"/>
    </row>
    <row r="82" spans="1:16" ht="15.75" customHeight="1">
      <c r="A82" s="244"/>
      <c r="B82" s="245"/>
      <c r="C82" s="248" t="s">
        <v>97</v>
      </c>
      <c r="D82" s="248"/>
      <c r="E82" s="248" t="s">
        <v>98</v>
      </c>
      <c r="F82" s="248"/>
      <c r="G82" s="248" t="s">
        <v>99</v>
      </c>
      <c r="H82" s="248"/>
      <c r="I82" s="247"/>
      <c r="J82" s="247"/>
      <c r="K82" s="117"/>
      <c r="L82" s="118"/>
    </row>
    <row r="83" spans="1:16" ht="15.75" customHeight="1">
      <c r="A83" s="244"/>
      <c r="B83" s="245"/>
      <c r="C83" s="248" t="s">
        <v>100</v>
      </c>
      <c r="D83" s="248"/>
      <c r="E83" s="248"/>
      <c r="F83" s="248"/>
      <c r="G83" s="248"/>
      <c r="H83" s="248"/>
      <c r="I83" s="247"/>
      <c r="J83" s="247"/>
      <c r="K83" s="117"/>
      <c r="L83" s="118"/>
    </row>
    <row r="84" spans="1:16" ht="15.75">
      <c r="A84" s="244"/>
      <c r="B84" s="245"/>
      <c r="C84" s="127" t="s">
        <v>101</v>
      </c>
      <c r="D84" s="127" t="s">
        <v>102</v>
      </c>
      <c r="E84" s="127" t="s">
        <v>101</v>
      </c>
      <c r="F84" s="127" t="s">
        <v>102</v>
      </c>
      <c r="G84" s="127" t="s">
        <v>101</v>
      </c>
      <c r="H84" s="127" t="s">
        <v>102</v>
      </c>
      <c r="I84" s="247"/>
      <c r="J84" s="247"/>
      <c r="K84" s="117"/>
      <c r="L84" s="118"/>
    </row>
    <row r="85" spans="1:16" ht="15.75">
      <c r="A85" s="58">
        <v>1</v>
      </c>
      <c r="B85" s="128" t="s">
        <v>35</v>
      </c>
      <c r="C85" s="129"/>
      <c r="D85" s="15">
        <v>24</v>
      </c>
      <c r="E85" s="129"/>
      <c r="F85" s="15">
        <v>20</v>
      </c>
      <c r="G85" s="129"/>
      <c r="H85" s="15">
        <v>16</v>
      </c>
      <c r="I85" s="237">
        <f>SUM(D85,F85,H85)</f>
        <v>60</v>
      </c>
      <c r="J85" s="237"/>
      <c r="K85" s="117"/>
      <c r="L85" s="118"/>
    </row>
    <row r="86" spans="1:16" ht="15.75">
      <c r="A86" s="58">
        <v>2</v>
      </c>
      <c r="B86" s="128" t="s">
        <v>114</v>
      </c>
      <c r="C86" s="129"/>
      <c r="D86" s="15">
        <v>88</v>
      </c>
      <c r="E86" s="129"/>
      <c r="F86" s="15">
        <v>100</v>
      </c>
      <c r="G86" s="129"/>
      <c r="H86" s="15">
        <v>100</v>
      </c>
      <c r="I86" s="237">
        <f>SUM(D86,F86,H86)</f>
        <v>288</v>
      </c>
      <c r="J86" s="237"/>
      <c r="K86" s="117"/>
      <c r="L86" s="118"/>
    </row>
    <row r="87" spans="1:16" ht="15.75">
      <c r="A87" s="58">
        <v>3</v>
      </c>
      <c r="B87" s="128" t="s">
        <v>115</v>
      </c>
      <c r="C87" s="129"/>
      <c r="D87" s="15">
        <v>24</v>
      </c>
      <c r="E87" s="129"/>
      <c r="F87" s="15">
        <v>16</v>
      </c>
      <c r="G87" s="129"/>
      <c r="H87" s="15"/>
      <c r="I87" s="237">
        <f>SUM(D87,F87,H87)</f>
        <v>40</v>
      </c>
      <c r="J87" s="237"/>
      <c r="K87" s="117"/>
      <c r="L87" s="118"/>
    </row>
    <row r="88" spans="1:16" ht="15.75">
      <c r="A88" s="58">
        <v>4</v>
      </c>
      <c r="B88" s="128" t="s">
        <v>116</v>
      </c>
      <c r="C88" s="129"/>
      <c r="D88" s="15"/>
      <c r="E88" s="129"/>
      <c r="F88" s="15"/>
      <c r="G88" s="129"/>
      <c r="H88" s="15">
        <v>16</v>
      </c>
      <c r="I88" s="237">
        <f>SUM(D88,F88,H88)</f>
        <v>16</v>
      </c>
      <c r="J88" s="237"/>
      <c r="K88" s="117"/>
      <c r="L88" s="118"/>
    </row>
    <row r="89" spans="1:16" ht="15.75">
      <c r="A89" s="58">
        <v>5</v>
      </c>
      <c r="B89" s="128" t="s">
        <v>108</v>
      </c>
      <c r="C89" s="138"/>
      <c r="D89" s="15" t="str">
        <f>IF(C89="","",C89*4)</f>
        <v/>
      </c>
      <c r="E89" s="138"/>
      <c r="F89" s="15" t="str">
        <f>IF(E89="","",E89*4)</f>
        <v/>
      </c>
      <c r="G89" s="138"/>
      <c r="H89" s="15">
        <v>4</v>
      </c>
      <c r="I89" s="237">
        <f>SUM(D89,F89,H89)</f>
        <v>4</v>
      </c>
      <c r="J89" s="237"/>
      <c r="K89" s="117"/>
      <c r="L89" s="118"/>
    </row>
    <row r="90" spans="1:16" ht="15.75">
      <c r="A90" s="135"/>
      <c r="B90" s="136" t="s">
        <v>79</v>
      </c>
      <c r="C90" s="137">
        <f t="shared" ref="C90:I90" si="2">SUM(C85:C89)</f>
        <v>0</v>
      </c>
      <c r="D90" s="137">
        <f t="shared" si="2"/>
        <v>136</v>
      </c>
      <c r="E90" s="137">
        <f t="shared" si="2"/>
        <v>0</v>
      </c>
      <c r="F90" s="137">
        <f t="shared" si="2"/>
        <v>136</v>
      </c>
      <c r="G90" s="137">
        <f t="shared" si="2"/>
        <v>0</v>
      </c>
      <c r="H90" s="137">
        <f t="shared" si="2"/>
        <v>136</v>
      </c>
      <c r="I90" s="239">
        <f t="shared" si="2"/>
        <v>408</v>
      </c>
      <c r="J90" s="239"/>
      <c r="K90" s="117"/>
      <c r="L90" s="118"/>
    </row>
    <row r="91" spans="1:16" ht="15.75">
      <c r="A91" s="113"/>
      <c r="B91" s="114"/>
      <c r="C91" s="115"/>
      <c r="D91" s="115"/>
      <c r="E91" s="115"/>
      <c r="F91" s="115"/>
      <c r="G91" s="115"/>
      <c r="H91" s="115"/>
      <c r="I91" s="116"/>
      <c r="J91" s="116"/>
      <c r="K91" s="117"/>
      <c r="L91" s="118"/>
    </row>
    <row r="92" spans="1:16" ht="15.75">
      <c r="A92" s="113"/>
      <c r="B92" s="114"/>
      <c r="C92" s="115"/>
      <c r="D92" s="115"/>
      <c r="E92" s="115"/>
      <c r="F92" s="115"/>
      <c r="G92" s="115"/>
      <c r="H92" s="115"/>
      <c r="I92" s="116"/>
      <c r="J92" s="116"/>
      <c r="K92" s="117"/>
      <c r="L92" s="118"/>
    </row>
    <row r="93" spans="1:16" ht="60.75" customHeight="1">
      <c r="A93" s="240" t="s">
        <v>94</v>
      </c>
      <c r="B93" s="240"/>
      <c r="C93" s="240"/>
      <c r="D93" s="240"/>
      <c r="E93" s="240"/>
      <c r="F93" s="240"/>
      <c r="G93" s="240"/>
      <c r="H93" s="240"/>
      <c r="I93" s="240"/>
      <c r="J93" s="240"/>
      <c r="K93" s="119"/>
      <c r="L93" s="120"/>
      <c r="M93" s="121"/>
      <c r="N93" s="121"/>
      <c r="O93" s="121"/>
      <c r="P93" s="121"/>
    </row>
    <row r="94" spans="1:16" ht="19.5" customHeight="1">
      <c r="A94" s="122"/>
      <c r="B94" s="123" t="s">
        <v>95</v>
      </c>
      <c r="C94" s="241" t="s">
        <v>117</v>
      </c>
      <c r="D94" s="241"/>
      <c r="E94" s="241"/>
      <c r="F94" s="241"/>
      <c r="G94" s="241"/>
      <c r="H94" s="241"/>
      <c r="I94" s="241"/>
      <c r="J94" s="241"/>
      <c r="K94" s="241"/>
    </row>
    <row r="95" spans="1:16" ht="19.5" customHeight="1">
      <c r="A95" s="122"/>
      <c r="B95" s="242">
        <v>751201</v>
      </c>
      <c r="C95" s="242"/>
      <c r="D95" s="242"/>
      <c r="E95" s="242"/>
      <c r="F95" s="242"/>
      <c r="G95" s="242"/>
      <c r="H95" s="242"/>
      <c r="I95" s="242"/>
      <c r="J95" s="124"/>
      <c r="K95" s="125"/>
    </row>
    <row r="96" spans="1:16" ht="28.5" customHeight="1">
      <c r="A96" s="122"/>
      <c r="B96" s="126" t="s">
        <v>6</v>
      </c>
      <c r="C96" s="251" t="s">
        <v>62</v>
      </c>
      <c r="D96" s="251"/>
      <c r="E96" s="251"/>
      <c r="F96" s="251"/>
      <c r="G96" s="251"/>
      <c r="H96" s="251"/>
      <c r="I96" s="251"/>
      <c r="J96" s="251"/>
      <c r="K96" s="251"/>
    </row>
    <row r="97" spans="1:16" ht="19.5" customHeight="1">
      <c r="A97" s="244" t="s">
        <v>8</v>
      </c>
      <c r="B97" s="245" t="s">
        <v>63</v>
      </c>
      <c r="C97" s="259" t="s">
        <v>10</v>
      </c>
      <c r="D97" s="259"/>
      <c r="E97" s="259"/>
      <c r="F97" s="259"/>
      <c r="G97" s="259"/>
      <c r="H97" s="259"/>
      <c r="I97" s="247" t="s">
        <v>65</v>
      </c>
      <c r="J97" s="247"/>
      <c r="K97" s="117"/>
    </row>
    <row r="98" spans="1:16" ht="15.75" customHeight="1">
      <c r="A98" s="244"/>
      <c r="B98" s="245"/>
      <c r="C98" s="248" t="s">
        <v>97</v>
      </c>
      <c r="D98" s="248"/>
      <c r="E98" s="248" t="s">
        <v>98</v>
      </c>
      <c r="F98" s="248"/>
      <c r="G98" s="248" t="s">
        <v>99</v>
      </c>
      <c r="H98" s="248"/>
      <c r="I98" s="247"/>
      <c r="J98" s="247"/>
      <c r="K98" s="117"/>
    </row>
    <row r="99" spans="1:16" ht="15.75" customHeight="1">
      <c r="A99" s="244"/>
      <c r="B99" s="245"/>
      <c r="C99" s="248" t="s">
        <v>100</v>
      </c>
      <c r="D99" s="248"/>
      <c r="E99" s="248"/>
      <c r="F99" s="248"/>
      <c r="G99" s="248"/>
      <c r="H99" s="248"/>
      <c r="I99" s="247"/>
      <c r="J99" s="247"/>
      <c r="K99" s="117"/>
    </row>
    <row r="100" spans="1:16" ht="18" customHeight="1">
      <c r="A100" s="244"/>
      <c r="B100" s="245"/>
      <c r="C100" s="127" t="s">
        <v>101</v>
      </c>
      <c r="D100" s="127" t="s">
        <v>102</v>
      </c>
      <c r="E100" s="127" t="s">
        <v>101</v>
      </c>
      <c r="F100" s="127" t="s">
        <v>102</v>
      </c>
      <c r="G100" s="127" t="s">
        <v>101</v>
      </c>
      <c r="H100" s="127" t="s">
        <v>102</v>
      </c>
      <c r="I100" s="247"/>
      <c r="J100" s="247"/>
      <c r="K100" s="117"/>
    </row>
    <row r="101" spans="1:16" ht="15.75">
      <c r="A101" s="58">
        <v>1</v>
      </c>
      <c r="B101" s="128" t="s">
        <v>118</v>
      </c>
      <c r="C101" s="129"/>
      <c r="D101" s="15">
        <v>44</v>
      </c>
      <c r="E101" s="129"/>
      <c r="F101" s="15">
        <v>40</v>
      </c>
      <c r="G101" s="129"/>
      <c r="H101" s="15"/>
      <c r="I101" s="237">
        <v>84</v>
      </c>
      <c r="J101" s="237"/>
      <c r="K101" s="117"/>
    </row>
    <row r="102" spans="1:16" ht="15.75">
      <c r="A102" s="58">
        <v>2</v>
      </c>
      <c r="B102" s="128" t="s">
        <v>119</v>
      </c>
      <c r="C102" s="129"/>
      <c r="D102" s="15">
        <v>92</v>
      </c>
      <c r="E102" s="129"/>
      <c r="F102" s="15">
        <v>96</v>
      </c>
      <c r="G102" s="129"/>
      <c r="H102" s="15">
        <v>108</v>
      </c>
      <c r="I102" s="237">
        <v>296</v>
      </c>
      <c r="J102" s="237"/>
      <c r="K102" s="117"/>
    </row>
    <row r="103" spans="1:16" ht="31.5">
      <c r="A103" s="58">
        <v>3</v>
      </c>
      <c r="B103" s="130" t="s">
        <v>120</v>
      </c>
      <c r="C103" s="129"/>
      <c r="D103" s="15"/>
      <c r="E103" s="129"/>
      <c r="F103" s="15"/>
      <c r="G103" s="129"/>
      <c r="H103" s="15">
        <v>16</v>
      </c>
      <c r="I103" s="237">
        <v>16</v>
      </c>
      <c r="J103" s="237"/>
      <c r="K103" s="117"/>
    </row>
    <row r="104" spans="1:16" ht="15.75">
      <c r="A104" s="131">
        <v>4</v>
      </c>
      <c r="B104" s="139" t="s">
        <v>121</v>
      </c>
      <c r="C104" s="133"/>
      <c r="D104" s="134"/>
      <c r="E104" s="133"/>
      <c r="F104" s="134"/>
      <c r="G104" s="133"/>
      <c r="H104" s="134">
        <v>12</v>
      </c>
      <c r="I104" s="238">
        <v>12</v>
      </c>
      <c r="J104" s="238"/>
      <c r="K104" s="117"/>
    </row>
    <row r="105" spans="1:16" ht="15.75">
      <c r="A105" s="135"/>
      <c r="B105" s="136" t="s">
        <v>79</v>
      </c>
      <c r="C105" s="137">
        <v>0</v>
      </c>
      <c r="D105" s="137">
        <f>SUM(D101:D103)</f>
        <v>136</v>
      </c>
      <c r="E105" s="137">
        <v>0</v>
      </c>
      <c r="F105" s="137">
        <f>SUM(F101:F103)</f>
        <v>136</v>
      </c>
      <c r="G105" s="137">
        <v>0</v>
      </c>
      <c r="H105" s="137">
        <v>136</v>
      </c>
      <c r="I105" s="239">
        <v>408</v>
      </c>
      <c r="J105" s="239"/>
      <c r="K105" s="117"/>
      <c r="L105" s="118"/>
    </row>
    <row r="106" spans="1:16" ht="15.75">
      <c r="A106" s="113"/>
      <c r="B106" s="114"/>
      <c r="C106" s="115"/>
      <c r="D106" s="115"/>
      <c r="E106" s="115"/>
      <c r="F106" s="115"/>
      <c r="G106" s="115"/>
      <c r="H106" s="115"/>
      <c r="I106" s="116"/>
      <c r="J106" s="116"/>
      <c r="K106" s="117"/>
      <c r="L106" s="118"/>
    </row>
    <row r="107" spans="1:16" ht="60.75" customHeight="1">
      <c r="A107" s="240" t="s">
        <v>109</v>
      </c>
      <c r="B107" s="240"/>
      <c r="C107" s="240"/>
      <c r="D107" s="240"/>
      <c r="E107" s="240"/>
      <c r="F107" s="240"/>
      <c r="G107" s="240"/>
      <c r="H107" s="240"/>
      <c r="I107" s="240"/>
      <c r="J107" s="240"/>
      <c r="K107" s="119"/>
      <c r="L107" s="120"/>
      <c r="M107" s="121"/>
      <c r="N107" s="121"/>
      <c r="O107" s="121"/>
      <c r="P107" s="121"/>
    </row>
    <row r="108" spans="1:16" ht="19.5" customHeight="1">
      <c r="A108" s="122"/>
      <c r="B108" s="123" t="s">
        <v>95</v>
      </c>
      <c r="C108" s="241" t="s">
        <v>117</v>
      </c>
      <c r="D108" s="241"/>
      <c r="E108" s="241"/>
      <c r="F108" s="241"/>
      <c r="G108" s="241"/>
      <c r="H108" s="241"/>
      <c r="I108" s="241"/>
      <c r="J108" s="241"/>
      <c r="K108" s="241"/>
    </row>
    <row r="109" spans="1:16" ht="19.5" customHeight="1">
      <c r="A109" s="122"/>
      <c r="B109" s="242">
        <v>751201</v>
      </c>
      <c r="C109" s="242"/>
      <c r="D109" s="242"/>
      <c r="E109" s="242"/>
      <c r="F109" s="242"/>
      <c r="G109" s="242"/>
      <c r="H109" s="242"/>
      <c r="I109" s="242"/>
      <c r="J109" s="124"/>
      <c r="K109" s="125"/>
    </row>
    <row r="110" spans="1:16" ht="28.5" customHeight="1">
      <c r="A110" s="122"/>
      <c r="B110" s="126" t="s">
        <v>6</v>
      </c>
      <c r="C110" s="251" t="s">
        <v>110</v>
      </c>
      <c r="D110" s="251"/>
      <c r="E110" s="251"/>
      <c r="F110" s="251"/>
      <c r="G110" s="251"/>
      <c r="H110" s="251"/>
      <c r="I110" s="251"/>
      <c r="J110" s="251"/>
      <c r="K110" s="251"/>
    </row>
    <row r="111" spans="1:16" ht="19.5" customHeight="1">
      <c r="A111" s="244" t="s">
        <v>8</v>
      </c>
      <c r="B111" s="245" t="s">
        <v>63</v>
      </c>
      <c r="C111" s="259" t="s">
        <v>10</v>
      </c>
      <c r="D111" s="259"/>
      <c r="E111" s="259"/>
      <c r="F111" s="259"/>
      <c r="G111" s="259"/>
      <c r="H111" s="259"/>
      <c r="I111" s="247" t="s">
        <v>65</v>
      </c>
      <c r="J111" s="247"/>
      <c r="K111" s="117"/>
    </row>
    <row r="112" spans="1:16" ht="15.75" customHeight="1">
      <c r="A112" s="244"/>
      <c r="B112" s="245"/>
      <c r="C112" s="248" t="s">
        <v>97</v>
      </c>
      <c r="D112" s="248"/>
      <c r="E112" s="248" t="s">
        <v>98</v>
      </c>
      <c r="F112" s="248"/>
      <c r="G112" s="248" t="s">
        <v>99</v>
      </c>
      <c r="H112" s="248"/>
      <c r="I112" s="247"/>
      <c r="J112" s="247"/>
      <c r="K112" s="117"/>
    </row>
    <row r="113" spans="1:18" ht="15.75" customHeight="1">
      <c r="A113" s="244"/>
      <c r="B113" s="245"/>
      <c r="C113" s="248" t="s">
        <v>100</v>
      </c>
      <c r="D113" s="248"/>
      <c r="E113" s="248"/>
      <c r="F113" s="248"/>
      <c r="G113" s="248"/>
      <c r="H113" s="248"/>
      <c r="I113" s="247"/>
      <c r="J113" s="247"/>
      <c r="K113" s="117"/>
    </row>
    <row r="114" spans="1:18" ht="18" customHeight="1">
      <c r="A114" s="244"/>
      <c r="B114" s="245"/>
      <c r="C114" s="127" t="s">
        <v>101</v>
      </c>
      <c r="D114" s="127" t="s">
        <v>102</v>
      </c>
      <c r="E114" s="127" t="s">
        <v>101</v>
      </c>
      <c r="F114" s="127" t="s">
        <v>102</v>
      </c>
      <c r="G114" s="127" t="s">
        <v>101</v>
      </c>
      <c r="H114" s="127" t="s">
        <v>102</v>
      </c>
      <c r="I114" s="247"/>
      <c r="J114" s="247"/>
      <c r="K114" s="117"/>
    </row>
    <row r="115" spans="1:18" ht="15.75">
      <c r="A115" s="58">
        <v>1</v>
      </c>
      <c r="B115" s="128" t="s">
        <v>118</v>
      </c>
      <c r="C115" s="129"/>
      <c r="D115" s="15">
        <v>44</v>
      </c>
      <c r="E115" s="129"/>
      <c r="F115" s="15">
        <v>40</v>
      </c>
      <c r="G115" s="129"/>
      <c r="H115" s="15"/>
      <c r="I115" s="237">
        <v>84</v>
      </c>
      <c r="J115" s="237"/>
      <c r="K115" s="117"/>
    </row>
    <row r="116" spans="1:18" ht="15.75">
      <c r="A116" s="58">
        <v>2</v>
      </c>
      <c r="B116" s="128" t="s">
        <v>119</v>
      </c>
      <c r="C116" s="129"/>
      <c r="D116" s="15">
        <v>92</v>
      </c>
      <c r="E116" s="129"/>
      <c r="F116" s="15">
        <v>96</v>
      </c>
      <c r="G116" s="129"/>
      <c r="H116" s="15">
        <v>108</v>
      </c>
      <c r="I116" s="237">
        <v>296</v>
      </c>
      <c r="J116" s="237"/>
      <c r="K116" s="117"/>
    </row>
    <row r="117" spans="1:18" ht="31.5">
      <c r="A117" s="58">
        <v>3</v>
      </c>
      <c r="B117" s="130" t="s">
        <v>120</v>
      </c>
      <c r="C117" s="129"/>
      <c r="D117" s="15"/>
      <c r="E117" s="129"/>
      <c r="F117" s="15"/>
      <c r="G117" s="129"/>
      <c r="H117" s="15">
        <v>16</v>
      </c>
      <c r="I117" s="237">
        <v>16</v>
      </c>
      <c r="J117" s="237"/>
      <c r="K117" s="117"/>
    </row>
    <row r="118" spans="1:18" ht="15.75">
      <c r="A118" s="131">
        <v>4</v>
      </c>
      <c r="B118" s="139" t="s">
        <v>121</v>
      </c>
      <c r="C118" s="133"/>
      <c r="D118" s="134"/>
      <c r="E118" s="133"/>
      <c r="F118" s="134"/>
      <c r="G118" s="133"/>
      <c r="H118" s="134">
        <v>12</v>
      </c>
      <c r="I118" s="238">
        <v>12</v>
      </c>
      <c r="J118" s="238"/>
      <c r="K118" s="117"/>
    </row>
    <row r="119" spans="1:18" ht="15.75">
      <c r="A119" s="135"/>
      <c r="B119" s="136" t="s">
        <v>79</v>
      </c>
      <c r="C119" s="137">
        <v>0</v>
      </c>
      <c r="D119" s="137">
        <f>SUM(D115:D117)</f>
        <v>136</v>
      </c>
      <c r="E119" s="137">
        <v>0</v>
      </c>
      <c r="F119" s="137">
        <f>SUM(F115:F117)</f>
        <v>136</v>
      </c>
      <c r="G119" s="137">
        <v>0</v>
      </c>
      <c r="H119" s="137">
        <v>136</v>
      </c>
      <c r="I119" s="239">
        <v>408</v>
      </c>
      <c r="J119" s="239"/>
      <c r="K119" s="117"/>
      <c r="L119" s="118"/>
    </row>
    <row r="120" spans="1:18" ht="15.75">
      <c r="A120" s="113"/>
      <c r="B120" s="114"/>
      <c r="C120" s="115"/>
      <c r="D120" s="115"/>
      <c r="E120" s="115"/>
      <c r="F120" s="115"/>
      <c r="G120" s="115"/>
      <c r="H120" s="115"/>
      <c r="I120" s="116"/>
      <c r="J120" s="116"/>
      <c r="K120" s="117"/>
      <c r="L120" s="118"/>
    </row>
    <row r="121" spans="1:18" ht="60.75" customHeight="1">
      <c r="A121" s="240" t="s">
        <v>111</v>
      </c>
      <c r="B121" s="240"/>
      <c r="C121" s="240"/>
      <c r="D121" s="240"/>
      <c r="E121" s="240"/>
      <c r="F121" s="240"/>
      <c r="G121" s="240"/>
      <c r="H121" s="240"/>
      <c r="I121" s="240"/>
      <c r="J121" s="240"/>
      <c r="K121" s="119"/>
      <c r="L121" s="120"/>
      <c r="M121" s="121"/>
      <c r="N121" s="121"/>
      <c r="O121" s="121"/>
      <c r="P121" s="121"/>
    </row>
    <row r="122" spans="1:18" ht="19.5" customHeight="1">
      <c r="A122" s="122"/>
      <c r="B122" s="123" t="s">
        <v>95</v>
      </c>
      <c r="C122" s="241" t="s">
        <v>117</v>
      </c>
      <c r="D122" s="241"/>
      <c r="E122" s="241"/>
      <c r="F122" s="241"/>
      <c r="G122" s="241"/>
      <c r="H122" s="241"/>
      <c r="I122" s="241"/>
      <c r="J122" s="241"/>
      <c r="K122" s="241"/>
    </row>
    <row r="123" spans="1:18" ht="19.5" customHeight="1">
      <c r="A123" s="122"/>
      <c r="B123" s="242">
        <v>751201</v>
      </c>
      <c r="C123" s="242"/>
      <c r="D123" s="242"/>
      <c r="E123" s="242"/>
      <c r="F123" s="242"/>
      <c r="G123" s="242"/>
      <c r="H123" s="242"/>
      <c r="I123" s="242"/>
      <c r="J123" s="124"/>
      <c r="K123" s="125"/>
    </row>
    <row r="124" spans="1:18" ht="28.5" customHeight="1">
      <c r="A124" s="122"/>
      <c r="B124" s="126" t="s">
        <v>6</v>
      </c>
      <c r="C124" s="251" t="s">
        <v>112</v>
      </c>
      <c r="D124" s="251"/>
      <c r="E124" s="251"/>
      <c r="F124" s="251"/>
      <c r="G124" s="251"/>
      <c r="H124" s="251"/>
      <c r="I124" s="251"/>
      <c r="J124" s="251"/>
      <c r="K124" s="251"/>
    </row>
    <row r="125" spans="1:18" ht="19.5" customHeight="1">
      <c r="A125" s="244" t="s">
        <v>8</v>
      </c>
      <c r="B125" s="245" t="s">
        <v>63</v>
      </c>
      <c r="C125" s="259" t="s">
        <v>10</v>
      </c>
      <c r="D125" s="259"/>
      <c r="E125" s="259"/>
      <c r="F125" s="259"/>
      <c r="G125" s="259"/>
      <c r="H125" s="259"/>
      <c r="I125" s="247" t="s">
        <v>65</v>
      </c>
      <c r="J125" s="247"/>
      <c r="K125" s="117"/>
    </row>
    <row r="126" spans="1:18" ht="15.75" customHeight="1">
      <c r="A126" s="244"/>
      <c r="B126" s="245"/>
      <c r="C126" s="248" t="s">
        <v>97</v>
      </c>
      <c r="D126" s="248"/>
      <c r="E126" s="248" t="s">
        <v>98</v>
      </c>
      <c r="F126" s="248"/>
      <c r="G126" s="248" t="s">
        <v>99</v>
      </c>
      <c r="H126" s="248"/>
      <c r="I126" s="247"/>
      <c r="J126" s="247"/>
      <c r="K126" s="117"/>
    </row>
    <row r="127" spans="1:18" ht="15.75" customHeight="1">
      <c r="A127" s="244"/>
      <c r="B127" s="245"/>
      <c r="C127" s="248" t="s">
        <v>100</v>
      </c>
      <c r="D127" s="248"/>
      <c r="E127" s="248"/>
      <c r="F127" s="248"/>
      <c r="G127" s="248"/>
      <c r="H127" s="248"/>
      <c r="I127" s="247"/>
      <c r="J127" s="247"/>
      <c r="K127" s="117"/>
    </row>
    <row r="128" spans="1:18" ht="18" customHeight="1">
      <c r="A128" s="244"/>
      <c r="B128" s="245"/>
      <c r="C128" s="127" t="s">
        <v>101</v>
      </c>
      <c r="D128" s="127" t="s">
        <v>102</v>
      </c>
      <c r="E128" s="127" t="s">
        <v>101</v>
      </c>
      <c r="F128" s="127" t="s">
        <v>102</v>
      </c>
      <c r="G128" s="127" t="s">
        <v>101</v>
      </c>
      <c r="H128" s="127" t="s">
        <v>102</v>
      </c>
      <c r="I128" s="247"/>
      <c r="J128" s="247"/>
      <c r="K128" s="117"/>
      <c r="R128" t="s">
        <v>122</v>
      </c>
    </row>
    <row r="129" spans="1:16" ht="15.75">
      <c r="A129" s="58">
        <v>1</v>
      </c>
      <c r="B129" s="128" t="s">
        <v>118</v>
      </c>
      <c r="C129" s="129"/>
      <c r="D129" s="15">
        <v>44</v>
      </c>
      <c r="E129" s="129"/>
      <c r="F129" s="15">
        <v>40</v>
      </c>
      <c r="G129" s="129"/>
      <c r="H129" s="15"/>
      <c r="I129" s="237">
        <v>84</v>
      </c>
      <c r="J129" s="237"/>
      <c r="K129" s="117"/>
    </row>
    <row r="130" spans="1:16" ht="15.75">
      <c r="A130" s="58">
        <v>2</v>
      </c>
      <c r="B130" s="128" t="s">
        <v>119</v>
      </c>
      <c r="C130" s="129"/>
      <c r="D130" s="15">
        <v>92</v>
      </c>
      <c r="E130" s="129"/>
      <c r="F130" s="15">
        <v>96</v>
      </c>
      <c r="G130" s="129"/>
      <c r="H130" s="15">
        <v>108</v>
      </c>
      <c r="I130" s="237">
        <v>296</v>
      </c>
      <c r="J130" s="237"/>
      <c r="K130" s="117"/>
    </row>
    <row r="131" spans="1:16" ht="31.5">
      <c r="A131" s="58">
        <v>3</v>
      </c>
      <c r="B131" s="130" t="s">
        <v>120</v>
      </c>
      <c r="C131" s="129"/>
      <c r="D131" s="15"/>
      <c r="E131" s="129"/>
      <c r="F131" s="15"/>
      <c r="G131" s="129"/>
      <c r="H131" s="15">
        <v>16</v>
      </c>
      <c r="I131" s="237">
        <v>16</v>
      </c>
      <c r="J131" s="237"/>
      <c r="K131" s="117"/>
    </row>
    <row r="132" spans="1:16" ht="15.75">
      <c r="A132" s="131">
        <v>4</v>
      </c>
      <c r="B132" s="139" t="s">
        <v>121</v>
      </c>
      <c r="C132" s="133"/>
      <c r="D132" s="134"/>
      <c r="E132" s="133"/>
      <c r="F132" s="134"/>
      <c r="G132" s="133"/>
      <c r="H132" s="134">
        <v>12</v>
      </c>
      <c r="I132" s="238">
        <v>12</v>
      </c>
      <c r="J132" s="238"/>
      <c r="K132" s="117"/>
    </row>
    <row r="133" spans="1:16" ht="15.75">
      <c r="A133" s="135"/>
      <c r="B133" s="136" t="s">
        <v>79</v>
      </c>
      <c r="C133" s="137">
        <v>0</v>
      </c>
      <c r="D133" s="137">
        <f>SUM(D129:D131)</f>
        <v>136</v>
      </c>
      <c r="E133" s="137">
        <v>0</v>
      </c>
      <c r="F133" s="137">
        <f>SUM(F129:F131)</f>
        <v>136</v>
      </c>
      <c r="G133" s="137">
        <v>0</v>
      </c>
      <c r="H133" s="137">
        <v>136</v>
      </c>
      <c r="I133" s="239">
        <v>408</v>
      </c>
      <c r="J133" s="239"/>
      <c r="K133" s="117"/>
      <c r="L133" s="118"/>
    </row>
    <row r="134" spans="1:16" ht="15.75">
      <c r="A134" s="140"/>
      <c r="B134" s="141"/>
      <c r="C134" s="142"/>
      <c r="D134" s="142"/>
      <c r="E134" s="142"/>
      <c r="F134" s="142"/>
      <c r="G134" s="142"/>
      <c r="H134" s="142"/>
      <c r="I134" s="143"/>
      <c r="J134" s="143"/>
      <c r="K134" s="117"/>
      <c r="L134" s="118"/>
    </row>
    <row r="135" spans="1:16" ht="60.75" customHeight="1">
      <c r="A135" s="240" t="s">
        <v>94</v>
      </c>
      <c r="B135" s="240"/>
      <c r="C135" s="240"/>
      <c r="D135" s="240"/>
      <c r="E135" s="240"/>
      <c r="F135" s="240"/>
      <c r="G135" s="240"/>
      <c r="H135" s="240"/>
      <c r="I135" s="240"/>
      <c r="J135" s="240"/>
      <c r="K135" s="119"/>
      <c r="L135" s="120"/>
      <c r="M135" s="121"/>
      <c r="N135" s="121"/>
      <c r="O135" s="121"/>
      <c r="P135" s="121"/>
    </row>
    <row r="136" spans="1:16" ht="20.25">
      <c r="A136" s="122"/>
      <c r="B136" s="123" t="s">
        <v>95</v>
      </c>
      <c r="C136" s="241" t="s">
        <v>123</v>
      </c>
      <c r="D136" s="241"/>
      <c r="E136" s="241"/>
      <c r="F136" s="241"/>
      <c r="G136" s="241"/>
      <c r="H136" s="241"/>
      <c r="I136" s="241"/>
      <c r="J136" s="241"/>
      <c r="K136" s="241"/>
    </row>
    <row r="137" spans="1:16" ht="20.25">
      <c r="A137" s="122"/>
      <c r="B137" s="242">
        <v>712101</v>
      </c>
      <c r="C137" s="242"/>
      <c r="D137" s="242"/>
      <c r="E137" s="242"/>
      <c r="F137" s="242"/>
      <c r="G137" s="242"/>
      <c r="H137" s="242"/>
      <c r="I137" s="242"/>
      <c r="J137" s="124"/>
      <c r="K137" s="125"/>
    </row>
    <row r="138" spans="1:16" ht="28.5" customHeight="1">
      <c r="A138" s="122"/>
      <c r="B138" s="126" t="s">
        <v>6</v>
      </c>
      <c r="C138" s="243" t="s">
        <v>62</v>
      </c>
      <c r="D138" s="243"/>
      <c r="E138" s="243"/>
      <c r="F138" s="243"/>
      <c r="G138" s="243"/>
      <c r="H138" s="243"/>
      <c r="I138" s="243"/>
      <c r="J138" s="243"/>
      <c r="K138" s="243"/>
    </row>
    <row r="139" spans="1:16" ht="19.5" customHeight="1">
      <c r="A139" s="244" t="s">
        <v>8</v>
      </c>
      <c r="B139" s="245" t="s">
        <v>63</v>
      </c>
      <c r="C139" s="246" t="s">
        <v>10</v>
      </c>
      <c r="D139" s="246"/>
      <c r="E139" s="246"/>
      <c r="F139" s="246"/>
      <c r="G139" s="246"/>
      <c r="H139" s="246"/>
      <c r="I139" s="247" t="s">
        <v>65</v>
      </c>
      <c r="J139" s="247"/>
      <c r="K139" s="117"/>
    </row>
    <row r="140" spans="1:16" ht="15.75" customHeight="1">
      <c r="A140" s="244"/>
      <c r="B140" s="245"/>
      <c r="C140" s="248" t="s">
        <v>97</v>
      </c>
      <c r="D140" s="248"/>
      <c r="E140" s="248" t="s">
        <v>98</v>
      </c>
      <c r="F140" s="248"/>
      <c r="G140" s="248" t="s">
        <v>99</v>
      </c>
      <c r="H140" s="248"/>
      <c r="I140" s="247"/>
      <c r="J140" s="247"/>
      <c r="K140" s="117"/>
    </row>
    <row r="141" spans="1:16" ht="15.75" customHeight="1">
      <c r="A141" s="244"/>
      <c r="B141" s="245"/>
      <c r="C141" s="248" t="s">
        <v>100</v>
      </c>
      <c r="D141" s="248"/>
      <c r="E141" s="248"/>
      <c r="F141" s="248"/>
      <c r="G141" s="248"/>
      <c r="H141" s="248"/>
      <c r="I141" s="247"/>
      <c r="J141" s="247"/>
      <c r="K141" s="117"/>
    </row>
    <row r="142" spans="1:16" ht="18" customHeight="1">
      <c r="A142" s="244"/>
      <c r="B142" s="245"/>
      <c r="C142" s="127" t="s">
        <v>101</v>
      </c>
      <c r="D142" s="127" t="s">
        <v>102</v>
      </c>
      <c r="E142" s="127" t="s">
        <v>101</v>
      </c>
      <c r="F142" s="127" t="s">
        <v>102</v>
      </c>
      <c r="G142" s="127" t="s">
        <v>101</v>
      </c>
      <c r="H142" s="127" t="s">
        <v>102</v>
      </c>
      <c r="I142" s="247"/>
      <c r="J142" s="247"/>
      <c r="K142" s="117"/>
    </row>
    <row r="143" spans="1:16" ht="15.75">
      <c r="A143" s="58">
        <v>1</v>
      </c>
      <c r="B143" s="128" t="s">
        <v>124</v>
      </c>
      <c r="C143" s="129"/>
      <c r="D143" s="15">
        <v>100</v>
      </c>
      <c r="E143" s="129"/>
      <c r="F143" s="15">
        <v>100</v>
      </c>
      <c r="G143" s="129"/>
      <c r="H143" s="15">
        <v>88</v>
      </c>
      <c r="I143" s="237">
        <v>288</v>
      </c>
      <c r="J143" s="237"/>
      <c r="K143" s="117"/>
    </row>
    <row r="144" spans="1:16" ht="15.75">
      <c r="A144" s="58">
        <v>2</v>
      </c>
      <c r="B144" s="128" t="s">
        <v>115</v>
      </c>
      <c r="C144" s="129"/>
      <c r="D144" s="15">
        <v>36</v>
      </c>
      <c r="E144" s="129"/>
      <c r="F144" s="15">
        <v>36</v>
      </c>
      <c r="G144" s="129"/>
      <c r="H144" s="15">
        <v>28</v>
      </c>
      <c r="I144" s="237">
        <v>100</v>
      </c>
      <c r="J144" s="237"/>
      <c r="K144" s="117"/>
    </row>
    <row r="145" spans="1:16" ht="15.75">
      <c r="A145" s="58">
        <v>3</v>
      </c>
      <c r="B145" s="128" t="s">
        <v>125</v>
      </c>
      <c r="C145" s="129"/>
      <c r="D145" s="15"/>
      <c r="E145" s="129"/>
      <c r="F145" s="15"/>
      <c r="G145" s="129"/>
      <c r="H145" s="15">
        <v>16</v>
      </c>
      <c r="I145" s="237">
        <v>16</v>
      </c>
      <c r="J145" s="237"/>
      <c r="K145" s="117"/>
    </row>
    <row r="146" spans="1:16" ht="15.75">
      <c r="A146" s="131">
        <v>4</v>
      </c>
      <c r="B146" s="132" t="s">
        <v>108</v>
      </c>
      <c r="C146" s="133"/>
      <c r="D146" s="134"/>
      <c r="E146" s="133"/>
      <c r="F146" s="134"/>
      <c r="G146" s="133"/>
      <c r="H146" s="134">
        <v>4</v>
      </c>
      <c r="I146" s="238">
        <v>4</v>
      </c>
      <c r="J146" s="238"/>
      <c r="K146" s="117"/>
    </row>
    <row r="147" spans="1:16" ht="15.75">
      <c r="A147" s="135"/>
      <c r="B147" s="136" t="s">
        <v>79</v>
      </c>
      <c r="C147" s="137">
        <v>0</v>
      </c>
      <c r="D147" s="137">
        <f>SUM(D143:D145)</f>
        <v>136</v>
      </c>
      <c r="E147" s="137">
        <f>SUM(E143:E145)</f>
        <v>0</v>
      </c>
      <c r="F147" s="137">
        <f>SUM(F143:F145)</f>
        <v>136</v>
      </c>
      <c r="G147" s="137">
        <f>SUM(G143:G145)</f>
        <v>0</v>
      </c>
      <c r="H147" s="137">
        <v>136</v>
      </c>
      <c r="I147" s="239">
        <v>408</v>
      </c>
      <c r="J147" s="239"/>
      <c r="K147" s="117"/>
      <c r="L147" s="118"/>
    </row>
    <row r="148" spans="1:16" ht="60.75" customHeight="1">
      <c r="A148" s="240" t="s">
        <v>109</v>
      </c>
      <c r="B148" s="240"/>
      <c r="C148" s="240"/>
      <c r="D148" s="240"/>
      <c r="E148" s="240"/>
      <c r="F148" s="240"/>
      <c r="G148" s="240"/>
      <c r="H148" s="240"/>
      <c r="I148" s="240"/>
      <c r="J148" s="240"/>
      <c r="K148" s="119"/>
      <c r="L148" s="120"/>
      <c r="M148" s="121"/>
      <c r="N148" s="121"/>
      <c r="O148" s="121"/>
      <c r="P148" s="121"/>
    </row>
    <row r="149" spans="1:16" ht="20.25">
      <c r="A149" s="122"/>
      <c r="B149" s="123" t="s">
        <v>95</v>
      </c>
      <c r="C149" s="241" t="s">
        <v>123</v>
      </c>
      <c r="D149" s="241"/>
      <c r="E149" s="241"/>
      <c r="F149" s="241"/>
      <c r="G149" s="241"/>
      <c r="H149" s="241"/>
      <c r="I149" s="241"/>
      <c r="J149" s="241"/>
      <c r="K149" s="241"/>
    </row>
    <row r="150" spans="1:16" ht="20.25">
      <c r="A150" s="122"/>
      <c r="B150" s="242">
        <v>712101</v>
      </c>
      <c r="C150" s="242"/>
      <c r="D150" s="242"/>
      <c r="E150" s="242"/>
      <c r="F150" s="242"/>
      <c r="G150" s="242"/>
      <c r="H150" s="242"/>
      <c r="I150" s="242"/>
      <c r="J150" s="124"/>
      <c r="K150" s="125"/>
    </row>
    <row r="151" spans="1:16" ht="28.5" customHeight="1">
      <c r="A151" s="122"/>
      <c r="B151" s="126" t="s">
        <v>6</v>
      </c>
      <c r="C151" s="243" t="s">
        <v>110</v>
      </c>
      <c r="D151" s="243"/>
      <c r="E151" s="243"/>
      <c r="F151" s="243"/>
      <c r="G151" s="243"/>
      <c r="H151" s="243"/>
      <c r="I151" s="243"/>
      <c r="J151" s="243"/>
      <c r="K151" s="243"/>
    </row>
    <row r="152" spans="1:16" ht="19.5" customHeight="1">
      <c r="A152" s="244" t="s">
        <v>8</v>
      </c>
      <c r="B152" s="245" t="s">
        <v>63</v>
      </c>
      <c r="C152" s="246" t="s">
        <v>10</v>
      </c>
      <c r="D152" s="246"/>
      <c r="E152" s="246"/>
      <c r="F152" s="246"/>
      <c r="G152" s="246"/>
      <c r="H152" s="246"/>
      <c r="I152" s="247" t="s">
        <v>65</v>
      </c>
      <c r="J152" s="247"/>
      <c r="K152" s="117"/>
    </row>
    <row r="153" spans="1:16" ht="15.75" customHeight="1">
      <c r="A153" s="244"/>
      <c r="B153" s="245"/>
      <c r="C153" s="248" t="s">
        <v>97</v>
      </c>
      <c r="D153" s="248"/>
      <c r="E153" s="248" t="s">
        <v>98</v>
      </c>
      <c r="F153" s="248"/>
      <c r="G153" s="248" t="s">
        <v>99</v>
      </c>
      <c r="H153" s="248"/>
      <c r="I153" s="247"/>
      <c r="J153" s="247"/>
      <c r="K153" s="117"/>
    </row>
    <row r="154" spans="1:16" ht="15.75" customHeight="1">
      <c r="A154" s="244"/>
      <c r="B154" s="245"/>
      <c r="C154" s="248" t="s">
        <v>100</v>
      </c>
      <c r="D154" s="248"/>
      <c r="E154" s="248"/>
      <c r="F154" s="248"/>
      <c r="G154" s="248"/>
      <c r="H154" s="248"/>
      <c r="I154" s="247"/>
      <c r="J154" s="247"/>
      <c r="K154" s="117"/>
    </row>
    <row r="155" spans="1:16" ht="18" customHeight="1">
      <c r="A155" s="244"/>
      <c r="B155" s="245"/>
      <c r="C155" s="127" t="s">
        <v>101</v>
      </c>
      <c r="D155" s="127" t="s">
        <v>102</v>
      </c>
      <c r="E155" s="127" t="s">
        <v>101</v>
      </c>
      <c r="F155" s="127" t="s">
        <v>102</v>
      </c>
      <c r="G155" s="127" t="s">
        <v>101</v>
      </c>
      <c r="H155" s="127" t="s">
        <v>102</v>
      </c>
      <c r="I155" s="247"/>
      <c r="J155" s="247"/>
      <c r="K155" s="117"/>
    </row>
    <row r="156" spans="1:16" ht="15.75">
      <c r="A156" s="58">
        <v>1</v>
      </c>
      <c r="B156" s="128" t="s">
        <v>124</v>
      </c>
      <c r="C156" s="129"/>
      <c r="D156" s="15">
        <v>100</v>
      </c>
      <c r="E156" s="129"/>
      <c r="F156" s="15">
        <v>100</v>
      </c>
      <c r="G156" s="129"/>
      <c r="H156" s="15">
        <v>88</v>
      </c>
      <c r="I156" s="237">
        <v>288</v>
      </c>
      <c r="J156" s="237"/>
      <c r="K156" s="117"/>
    </row>
    <row r="157" spans="1:16" ht="15.75">
      <c r="A157" s="58">
        <v>2</v>
      </c>
      <c r="B157" s="128" t="s">
        <v>115</v>
      </c>
      <c r="C157" s="129"/>
      <c r="D157" s="15">
        <v>36</v>
      </c>
      <c r="E157" s="129"/>
      <c r="F157" s="15">
        <v>36</v>
      </c>
      <c r="G157" s="129"/>
      <c r="H157" s="15">
        <v>28</v>
      </c>
      <c r="I157" s="237">
        <v>100</v>
      </c>
      <c r="J157" s="237"/>
      <c r="K157" s="117"/>
    </row>
    <row r="158" spans="1:16" ht="15.75">
      <c r="A158" s="58">
        <v>3</v>
      </c>
      <c r="B158" s="128" t="s">
        <v>125</v>
      </c>
      <c r="C158" s="129"/>
      <c r="D158" s="15"/>
      <c r="E158" s="129"/>
      <c r="F158" s="15"/>
      <c r="G158" s="129"/>
      <c r="H158" s="15">
        <v>16</v>
      </c>
      <c r="I158" s="237">
        <v>16</v>
      </c>
      <c r="J158" s="237"/>
      <c r="K158" s="117"/>
    </row>
    <row r="159" spans="1:16" ht="15.75">
      <c r="A159" s="131">
        <v>4</v>
      </c>
      <c r="B159" s="132" t="s">
        <v>108</v>
      </c>
      <c r="C159" s="133"/>
      <c r="D159" s="134"/>
      <c r="E159" s="133"/>
      <c r="F159" s="134"/>
      <c r="G159" s="133"/>
      <c r="H159" s="134">
        <v>4</v>
      </c>
      <c r="I159" s="238">
        <v>4</v>
      </c>
      <c r="J159" s="238"/>
      <c r="K159" s="117"/>
    </row>
    <row r="160" spans="1:16" ht="15.75">
      <c r="A160" s="135"/>
      <c r="B160" s="136" t="s">
        <v>79</v>
      </c>
      <c r="C160" s="137">
        <v>0</v>
      </c>
      <c r="D160" s="137">
        <f>SUM(D156:D158)</f>
        <v>136</v>
      </c>
      <c r="E160" s="137">
        <f>SUM(E156:E158)</f>
        <v>0</v>
      </c>
      <c r="F160" s="137">
        <f>SUM(F156:F158)</f>
        <v>136</v>
      </c>
      <c r="G160" s="137">
        <f>SUM(G156:G158)</f>
        <v>0</v>
      </c>
      <c r="H160" s="137">
        <v>136</v>
      </c>
      <c r="I160" s="239">
        <v>408</v>
      </c>
      <c r="J160" s="239"/>
      <c r="K160" s="117"/>
      <c r="L160" s="118"/>
    </row>
    <row r="161" spans="1:16" ht="15.75">
      <c r="A161" s="113"/>
      <c r="B161" s="114"/>
      <c r="C161" s="115"/>
      <c r="D161" s="115"/>
      <c r="E161" s="115"/>
      <c r="F161" s="115"/>
      <c r="G161" s="115"/>
      <c r="H161" s="115"/>
      <c r="I161" s="116"/>
      <c r="J161" s="116"/>
      <c r="K161" s="117"/>
      <c r="L161" s="118"/>
    </row>
    <row r="162" spans="1:16" ht="60.75" customHeight="1">
      <c r="A162" s="240" t="s">
        <v>111</v>
      </c>
      <c r="B162" s="240"/>
      <c r="C162" s="240"/>
      <c r="D162" s="240"/>
      <c r="E162" s="240"/>
      <c r="F162" s="240"/>
      <c r="G162" s="240"/>
      <c r="H162" s="240"/>
      <c r="I162" s="240"/>
      <c r="J162" s="240"/>
      <c r="K162" s="119"/>
      <c r="L162" s="120"/>
      <c r="M162" s="121"/>
      <c r="N162" s="121"/>
      <c r="O162" s="121"/>
      <c r="P162" s="121"/>
    </row>
    <row r="163" spans="1:16" ht="20.25">
      <c r="A163" s="122"/>
      <c r="B163" s="123" t="s">
        <v>95</v>
      </c>
      <c r="C163" s="241" t="s">
        <v>123</v>
      </c>
      <c r="D163" s="241"/>
      <c r="E163" s="241"/>
      <c r="F163" s="241"/>
      <c r="G163" s="241"/>
      <c r="H163" s="241"/>
      <c r="I163" s="241"/>
      <c r="J163" s="241"/>
      <c r="K163" s="241"/>
    </row>
    <row r="164" spans="1:16" ht="20.25">
      <c r="A164" s="122"/>
      <c r="B164" s="242">
        <v>712101</v>
      </c>
      <c r="C164" s="242"/>
      <c r="D164" s="242"/>
      <c r="E164" s="242"/>
      <c r="F164" s="242"/>
      <c r="G164" s="242"/>
      <c r="H164" s="242"/>
      <c r="I164" s="242"/>
      <c r="J164" s="124"/>
      <c r="K164" s="125"/>
    </row>
    <row r="165" spans="1:16" ht="28.5" customHeight="1">
      <c r="A165" s="122"/>
      <c r="B165" s="126" t="s">
        <v>6</v>
      </c>
      <c r="C165" s="243" t="s">
        <v>112</v>
      </c>
      <c r="D165" s="243"/>
      <c r="E165" s="243"/>
      <c r="F165" s="243"/>
      <c r="G165" s="243"/>
      <c r="H165" s="243"/>
      <c r="I165" s="243"/>
      <c r="J165" s="243"/>
      <c r="K165" s="243"/>
    </row>
    <row r="166" spans="1:16" ht="19.5" customHeight="1">
      <c r="A166" s="244" t="s">
        <v>8</v>
      </c>
      <c r="B166" s="245" t="s">
        <v>63</v>
      </c>
      <c r="C166" s="246" t="s">
        <v>10</v>
      </c>
      <c r="D166" s="246"/>
      <c r="E166" s="246"/>
      <c r="F166" s="246"/>
      <c r="G166" s="246"/>
      <c r="H166" s="246"/>
      <c r="I166" s="247" t="s">
        <v>65</v>
      </c>
      <c r="J166" s="247"/>
      <c r="K166" s="117"/>
    </row>
    <row r="167" spans="1:16" ht="15.75" customHeight="1">
      <c r="A167" s="244"/>
      <c r="B167" s="245"/>
      <c r="C167" s="248" t="s">
        <v>97</v>
      </c>
      <c r="D167" s="248"/>
      <c r="E167" s="248" t="s">
        <v>98</v>
      </c>
      <c r="F167" s="248"/>
      <c r="G167" s="248" t="s">
        <v>99</v>
      </c>
      <c r="H167" s="248"/>
      <c r="I167" s="247"/>
      <c r="J167" s="247"/>
      <c r="K167" s="117"/>
    </row>
    <row r="168" spans="1:16" ht="15.75" customHeight="1">
      <c r="A168" s="244"/>
      <c r="B168" s="245"/>
      <c r="C168" s="248" t="s">
        <v>100</v>
      </c>
      <c r="D168" s="248"/>
      <c r="E168" s="248"/>
      <c r="F168" s="248"/>
      <c r="G168" s="248"/>
      <c r="H168" s="248"/>
      <c r="I168" s="247"/>
      <c r="J168" s="247"/>
      <c r="K168" s="117"/>
    </row>
    <row r="169" spans="1:16" ht="18" customHeight="1">
      <c r="A169" s="244"/>
      <c r="B169" s="245"/>
      <c r="C169" s="127" t="s">
        <v>101</v>
      </c>
      <c r="D169" s="127" t="s">
        <v>102</v>
      </c>
      <c r="E169" s="127" t="s">
        <v>101</v>
      </c>
      <c r="F169" s="127" t="s">
        <v>102</v>
      </c>
      <c r="G169" s="127" t="s">
        <v>101</v>
      </c>
      <c r="H169" s="127" t="s">
        <v>102</v>
      </c>
      <c r="I169" s="247"/>
      <c r="J169" s="247"/>
      <c r="K169" s="117"/>
    </row>
    <row r="170" spans="1:16" ht="15.75">
      <c r="A170" s="58">
        <v>1</v>
      </c>
      <c r="B170" s="128" t="s">
        <v>124</v>
      </c>
      <c r="C170" s="129"/>
      <c r="D170" s="15">
        <v>100</v>
      </c>
      <c r="E170" s="129"/>
      <c r="F170" s="15">
        <v>100</v>
      </c>
      <c r="G170" s="129"/>
      <c r="H170" s="15">
        <v>88</v>
      </c>
      <c r="I170" s="237">
        <v>288</v>
      </c>
      <c r="J170" s="237"/>
      <c r="K170" s="117"/>
    </row>
    <row r="171" spans="1:16" ht="15.75">
      <c r="A171" s="58">
        <v>2</v>
      </c>
      <c r="B171" s="128" t="s">
        <v>115</v>
      </c>
      <c r="C171" s="129"/>
      <c r="D171" s="15">
        <v>36</v>
      </c>
      <c r="E171" s="129"/>
      <c r="F171" s="15">
        <v>36</v>
      </c>
      <c r="G171" s="129"/>
      <c r="H171" s="15">
        <v>28</v>
      </c>
      <c r="I171" s="237">
        <v>100</v>
      </c>
      <c r="J171" s="237"/>
      <c r="K171" s="117"/>
    </row>
    <row r="172" spans="1:16" ht="15.75">
      <c r="A172" s="58">
        <v>3</v>
      </c>
      <c r="B172" s="128" t="s">
        <v>125</v>
      </c>
      <c r="C172" s="129"/>
      <c r="D172" s="15"/>
      <c r="E172" s="129"/>
      <c r="F172" s="15"/>
      <c r="G172" s="129"/>
      <c r="H172" s="15">
        <v>16</v>
      </c>
      <c r="I172" s="237">
        <v>16</v>
      </c>
      <c r="J172" s="237"/>
      <c r="K172" s="117"/>
    </row>
    <row r="173" spans="1:16" ht="15.75">
      <c r="A173" s="131">
        <v>4</v>
      </c>
      <c r="B173" s="132" t="s">
        <v>108</v>
      </c>
      <c r="C173" s="133"/>
      <c r="D173" s="134"/>
      <c r="E173" s="133"/>
      <c r="F173" s="134"/>
      <c r="G173" s="133"/>
      <c r="H173" s="134">
        <v>4</v>
      </c>
      <c r="I173" s="238">
        <v>4</v>
      </c>
      <c r="J173" s="238"/>
      <c r="K173" s="117"/>
    </row>
    <row r="174" spans="1:16" ht="15.75">
      <c r="A174" s="135"/>
      <c r="B174" s="136" t="s">
        <v>79</v>
      </c>
      <c r="C174" s="137">
        <v>0</v>
      </c>
      <c r="D174" s="137">
        <f>SUM(D170:D172)</f>
        <v>136</v>
      </c>
      <c r="E174" s="137">
        <f>SUM(E170:E172)</f>
        <v>0</v>
      </c>
      <c r="F174" s="137">
        <f>SUM(F170:F172)</f>
        <v>136</v>
      </c>
      <c r="G174" s="137">
        <f>SUM(G170:G172)</f>
        <v>0</v>
      </c>
      <c r="H174" s="137">
        <v>136</v>
      </c>
      <c r="I174" s="239">
        <v>408</v>
      </c>
      <c r="J174" s="239"/>
      <c r="K174" s="117"/>
      <c r="L174" s="118"/>
    </row>
    <row r="175" spans="1:16" ht="15.75">
      <c r="A175" s="140"/>
      <c r="B175" s="141"/>
      <c r="C175" s="142"/>
      <c r="D175" s="142"/>
      <c r="E175" s="142"/>
      <c r="F175" s="142"/>
      <c r="G175" s="142"/>
      <c r="H175" s="142"/>
      <c r="I175" s="143"/>
      <c r="J175" s="143"/>
      <c r="K175" s="117"/>
      <c r="L175" s="118"/>
    </row>
    <row r="176" spans="1:16" ht="60.75" customHeight="1">
      <c r="A176" s="240" t="s">
        <v>94</v>
      </c>
      <c r="B176" s="240"/>
      <c r="C176" s="240"/>
      <c r="D176" s="240"/>
      <c r="E176" s="240"/>
      <c r="F176" s="240"/>
      <c r="G176" s="240"/>
      <c r="H176" s="240"/>
      <c r="I176" s="240"/>
      <c r="J176" s="240"/>
      <c r="K176" s="119"/>
      <c r="L176" s="120"/>
      <c r="M176" s="121"/>
      <c r="N176" s="121"/>
      <c r="O176" s="121"/>
      <c r="P176" s="121"/>
    </row>
    <row r="177" spans="1:16" ht="20.25">
      <c r="A177" s="122"/>
      <c r="B177" s="123" t="s">
        <v>95</v>
      </c>
      <c r="C177" s="241" t="s">
        <v>126</v>
      </c>
      <c r="D177" s="241"/>
      <c r="E177" s="241"/>
      <c r="F177" s="241"/>
      <c r="G177" s="241"/>
      <c r="H177" s="241"/>
      <c r="I177" s="241"/>
      <c r="J177" s="241"/>
      <c r="K177" s="241"/>
    </row>
    <row r="178" spans="1:16" ht="20.25">
      <c r="A178" s="122"/>
      <c r="B178" s="242">
        <v>741201</v>
      </c>
      <c r="C178" s="242"/>
      <c r="D178" s="242"/>
      <c r="E178" s="242"/>
      <c r="F178" s="242"/>
      <c r="G178" s="242"/>
      <c r="H178" s="242"/>
      <c r="I178" s="242"/>
      <c r="J178" s="124"/>
      <c r="K178" s="125"/>
    </row>
    <row r="179" spans="1:16" ht="28.5" customHeight="1">
      <c r="A179" s="122"/>
      <c r="B179" s="126" t="s">
        <v>6</v>
      </c>
      <c r="C179" s="243" t="s">
        <v>62</v>
      </c>
      <c r="D179" s="243"/>
      <c r="E179" s="243"/>
      <c r="F179" s="243"/>
      <c r="G179" s="243"/>
      <c r="H179" s="243"/>
      <c r="I179" s="243"/>
      <c r="J179" s="243"/>
      <c r="K179" s="243"/>
    </row>
    <row r="180" spans="1:16" ht="19.5" customHeight="1">
      <c r="A180" s="244" t="s">
        <v>8</v>
      </c>
      <c r="B180" s="245" t="s">
        <v>63</v>
      </c>
      <c r="C180" s="246" t="s">
        <v>10</v>
      </c>
      <c r="D180" s="246"/>
      <c r="E180" s="246"/>
      <c r="F180" s="246"/>
      <c r="G180" s="246"/>
      <c r="H180" s="246"/>
      <c r="I180" s="247" t="s">
        <v>65</v>
      </c>
      <c r="J180" s="247"/>
      <c r="K180" s="117"/>
    </row>
    <row r="181" spans="1:16" ht="15.75" customHeight="1">
      <c r="A181" s="244"/>
      <c r="B181" s="245"/>
      <c r="C181" s="248" t="s">
        <v>97</v>
      </c>
      <c r="D181" s="248"/>
      <c r="E181" s="248" t="s">
        <v>98</v>
      </c>
      <c r="F181" s="248"/>
      <c r="G181" s="248" t="s">
        <v>99</v>
      </c>
      <c r="H181" s="248"/>
      <c r="I181" s="247"/>
      <c r="J181" s="247"/>
      <c r="K181" s="117"/>
    </row>
    <row r="182" spans="1:16" ht="15.75" customHeight="1">
      <c r="A182" s="244"/>
      <c r="B182" s="245"/>
      <c r="C182" s="248" t="s">
        <v>100</v>
      </c>
      <c r="D182" s="248"/>
      <c r="E182" s="248"/>
      <c r="F182" s="248"/>
      <c r="G182" s="248"/>
      <c r="H182" s="248"/>
      <c r="I182" s="247"/>
      <c r="J182" s="247"/>
      <c r="K182" s="117"/>
    </row>
    <row r="183" spans="1:16" ht="18" customHeight="1">
      <c r="A183" s="244"/>
      <c r="B183" s="245"/>
      <c r="C183" s="127" t="s">
        <v>101</v>
      </c>
      <c r="D183" s="127" t="s">
        <v>102</v>
      </c>
      <c r="E183" s="127" t="s">
        <v>101</v>
      </c>
      <c r="F183" s="127" t="s">
        <v>102</v>
      </c>
      <c r="G183" s="127" t="s">
        <v>101</v>
      </c>
      <c r="H183" s="127" t="s">
        <v>102</v>
      </c>
      <c r="I183" s="247"/>
      <c r="J183" s="247"/>
      <c r="K183" s="117"/>
    </row>
    <row r="184" spans="1:16" ht="15.75">
      <c r="A184" s="58">
        <v>1</v>
      </c>
      <c r="B184" s="128" t="s">
        <v>127</v>
      </c>
      <c r="C184" s="129"/>
      <c r="D184" s="15">
        <v>64</v>
      </c>
      <c r="E184" s="129"/>
      <c r="F184" s="15">
        <v>60</v>
      </c>
      <c r="G184" s="129"/>
      <c r="H184" s="15" t="str">
        <f>IF(G184="","",G184*4)</f>
        <v/>
      </c>
      <c r="I184" s="237">
        <f>SUM(D184,F184,H184)</f>
        <v>124</v>
      </c>
      <c r="J184" s="237"/>
      <c r="K184" s="117"/>
    </row>
    <row r="185" spans="1:16" ht="15.75">
      <c r="A185" s="58">
        <v>2</v>
      </c>
      <c r="B185" s="128" t="s">
        <v>128</v>
      </c>
      <c r="C185" s="129"/>
      <c r="D185" s="15">
        <v>72</v>
      </c>
      <c r="E185" s="129"/>
      <c r="F185" s="15">
        <v>48</v>
      </c>
      <c r="G185" s="129"/>
      <c r="H185" s="15"/>
      <c r="I185" s="237">
        <f>SUM(D185,F185,H185)</f>
        <v>120</v>
      </c>
      <c r="J185" s="237"/>
      <c r="K185" s="117"/>
    </row>
    <row r="186" spans="1:16" ht="15.75">
      <c r="A186" s="58">
        <v>3</v>
      </c>
      <c r="B186" s="130" t="s">
        <v>129</v>
      </c>
      <c r="C186" s="138"/>
      <c r="D186" s="15" t="str">
        <f>IF(C186="","",C186*4)</f>
        <v/>
      </c>
      <c r="E186" s="138"/>
      <c r="F186" s="15">
        <v>28</v>
      </c>
      <c r="G186" s="138"/>
      <c r="H186" s="15">
        <v>108</v>
      </c>
      <c r="I186" s="237">
        <f>SUM(D186,F186,H186)</f>
        <v>136</v>
      </c>
      <c r="J186" s="237"/>
      <c r="K186" s="117"/>
    </row>
    <row r="187" spans="1:16" ht="31.5">
      <c r="A187" s="58">
        <v>4</v>
      </c>
      <c r="B187" s="130" t="s">
        <v>130</v>
      </c>
      <c r="C187" s="129"/>
      <c r="D187" s="15"/>
      <c r="E187" s="129"/>
      <c r="F187" s="15"/>
      <c r="G187" s="129"/>
      <c r="H187" s="15">
        <v>16</v>
      </c>
      <c r="I187" s="237">
        <f>SUM(D187,F187,H187)</f>
        <v>16</v>
      </c>
      <c r="J187" s="237"/>
      <c r="K187" s="117"/>
    </row>
    <row r="188" spans="1:16" ht="15.75">
      <c r="A188" s="131">
        <v>5</v>
      </c>
      <c r="B188" s="132" t="s">
        <v>131</v>
      </c>
      <c r="C188" s="133"/>
      <c r="D188" s="134"/>
      <c r="E188" s="133"/>
      <c r="F188" s="134"/>
      <c r="G188" s="133"/>
      <c r="H188" s="134">
        <v>12</v>
      </c>
      <c r="I188" s="238">
        <v>12</v>
      </c>
      <c r="J188" s="238"/>
      <c r="K188" s="117"/>
    </row>
    <row r="189" spans="1:16" ht="15.75">
      <c r="A189" s="135"/>
      <c r="B189" s="136" t="s">
        <v>79</v>
      </c>
      <c r="C189" s="137">
        <f>SUM(C184:C186)</f>
        <v>0</v>
      </c>
      <c r="D189" s="137">
        <f>SUM(D184:D186)</f>
        <v>136</v>
      </c>
      <c r="E189" s="137">
        <f>SUM(E184:E186)</f>
        <v>0</v>
      </c>
      <c r="F189" s="137">
        <f>SUM(F184:F186)</f>
        <v>136</v>
      </c>
      <c r="G189" s="137">
        <f>SUM(G184:G186)</f>
        <v>0</v>
      </c>
      <c r="H189" s="137">
        <f>SUM(H184:H188)</f>
        <v>136</v>
      </c>
      <c r="I189" s="239">
        <v>408</v>
      </c>
      <c r="J189" s="239"/>
      <c r="K189" s="117"/>
      <c r="L189" s="118"/>
    </row>
    <row r="190" spans="1:16" ht="15.75">
      <c r="A190" s="113"/>
      <c r="B190" s="114"/>
      <c r="C190" s="115"/>
      <c r="D190" s="115"/>
      <c r="E190" s="115"/>
      <c r="F190" s="115"/>
      <c r="G190" s="115"/>
      <c r="H190" s="115"/>
      <c r="I190" s="116"/>
      <c r="J190" s="116"/>
      <c r="K190" s="117"/>
      <c r="L190" s="118"/>
    </row>
    <row r="191" spans="1:16" ht="60.75" customHeight="1">
      <c r="A191" s="240" t="s">
        <v>109</v>
      </c>
      <c r="B191" s="240"/>
      <c r="C191" s="240"/>
      <c r="D191" s="240"/>
      <c r="E191" s="240"/>
      <c r="F191" s="240"/>
      <c r="G191" s="240"/>
      <c r="H191" s="240"/>
      <c r="I191" s="240"/>
      <c r="J191" s="240"/>
      <c r="K191" s="119"/>
      <c r="L191" s="120"/>
      <c r="M191" s="121"/>
      <c r="N191" s="121"/>
      <c r="O191" s="121"/>
      <c r="P191" s="121"/>
    </row>
    <row r="192" spans="1:16" ht="20.25">
      <c r="A192" s="122"/>
      <c r="B192" s="123" t="s">
        <v>95</v>
      </c>
      <c r="C192" s="241" t="s">
        <v>126</v>
      </c>
      <c r="D192" s="241"/>
      <c r="E192" s="241"/>
      <c r="F192" s="241"/>
      <c r="G192" s="241"/>
      <c r="H192" s="241"/>
      <c r="I192" s="241"/>
      <c r="J192" s="241"/>
      <c r="K192" s="241"/>
    </row>
    <row r="193" spans="1:16" ht="20.25">
      <c r="A193" s="122"/>
      <c r="B193" s="242">
        <v>741201</v>
      </c>
      <c r="C193" s="242"/>
      <c r="D193" s="242"/>
      <c r="E193" s="242"/>
      <c r="F193" s="242"/>
      <c r="G193" s="242"/>
      <c r="H193" s="242"/>
      <c r="I193" s="242"/>
      <c r="J193" s="124"/>
      <c r="K193" s="125"/>
    </row>
    <row r="194" spans="1:16" ht="28.5" customHeight="1">
      <c r="A194" s="122"/>
      <c r="B194" s="126" t="s">
        <v>6</v>
      </c>
      <c r="C194" s="243" t="s">
        <v>110</v>
      </c>
      <c r="D194" s="243"/>
      <c r="E194" s="243"/>
      <c r="F194" s="243"/>
      <c r="G194" s="243"/>
      <c r="H194" s="243"/>
      <c r="I194" s="243"/>
      <c r="J194" s="243"/>
      <c r="K194" s="243"/>
    </row>
    <row r="195" spans="1:16" ht="19.5" customHeight="1">
      <c r="A195" s="244" t="s">
        <v>8</v>
      </c>
      <c r="B195" s="245" t="s">
        <v>63</v>
      </c>
      <c r="C195" s="246" t="s">
        <v>10</v>
      </c>
      <c r="D195" s="246"/>
      <c r="E195" s="246"/>
      <c r="F195" s="246"/>
      <c r="G195" s="246"/>
      <c r="H195" s="246"/>
      <c r="I195" s="247" t="s">
        <v>65</v>
      </c>
      <c r="J195" s="247"/>
      <c r="K195" s="117"/>
    </row>
    <row r="196" spans="1:16" ht="15.75" customHeight="1">
      <c r="A196" s="244"/>
      <c r="B196" s="245"/>
      <c r="C196" s="248" t="s">
        <v>97</v>
      </c>
      <c r="D196" s="248"/>
      <c r="E196" s="248" t="s">
        <v>98</v>
      </c>
      <c r="F196" s="248"/>
      <c r="G196" s="248" t="s">
        <v>99</v>
      </c>
      <c r="H196" s="248"/>
      <c r="I196" s="247"/>
      <c r="J196" s="247"/>
      <c r="K196" s="117"/>
    </row>
    <row r="197" spans="1:16" ht="15.75" customHeight="1">
      <c r="A197" s="244"/>
      <c r="B197" s="245"/>
      <c r="C197" s="248" t="s">
        <v>100</v>
      </c>
      <c r="D197" s="248"/>
      <c r="E197" s="248"/>
      <c r="F197" s="248"/>
      <c r="G197" s="248"/>
      <c r="H197" s="248"/>
      <c r="I197" s="247"/>
      <c r="J197" s="247"/>
      <c r="K197" s="117"/>
    </row>
    <row r="198" spans="1:16" ht="18" customHeight="1">
      <c r="A198" s="244"/>
      <c r="B198" s="245"/>
      <c r="C198" s="127" t="s">
        <v>101</v>
      </c>
      <c r="D198" s="127" t="s">
        <v>102</v>
      </c>
      <c r="E198" s="127" t="s">
        <v>101</v>
      </c>
      <c r="F198" s="127" t="s">
        <v>102</v>
      </c>
      <c r="G198" s="127" t="s">
        <v>101</v>
      </c>
      <c r="H198" s="127" t="s">
        <v>102</v>
      </c>
      <c r="I198" s="247"/>
      <c r="J198" s="247"/>
      <c r="K198" s="117"/>
    </row>
    <row r="199" spans="1:16" ht="15.75">
      <c r="A199" s="58">
        <v>1</v>
      </c>
      <c r="B199" s="128" t="s">
        <v>127</v>
      </c>
      <c r="C199" s="129"/>
      <c r="D199" s="15">
        <v>64</v>
      </c>
      <c r="E199" s="129"/>
      <c r="F199" s="15">
        <v>60</v>
      </c>
      <c r="G199" s="129"/>
      <c r="H199" s="15" t="str">
        <f>IF(G199="","",G199*4)</f>
        <v/>
      </c>
      <c r="I199" s="237">
        <f>SUM(D199,F199,H199)</f>
        <v>124</v>
      </c>
      <c r="J199" s="237"/>
      <c r="K199" s="117"/>
    </row>
    <row r="200" spans="1:16" ht="15.75">
      <c r="A200" s="58">
        <v>2</v>
      </c>
      <c r="B200" s="128" t="s">
        <v>128</v>
      </c>
      <c r="C200" s="129"/>
      <c r="D200" s="15">
        <v>72</v>
      </c>
      <c r="E200" s="129"/>
      <c r="F200" s="15">
        <v>48</v>
      </c>
      <c r="G200" s="129"/>
      <c r="H200" s="15"/>
      <c r="I200" s="237">
        <f>SUM(D200,F200,H200)</f>
        <v>120</v>
      </c>
      <c r="J200" s="237"/>
      <c r="K200" s="117"/>
    </row>
    <row r="201" spans="1:16" ht="15.75">
      <c r="A201" s="58">
        <v>3</v>
      </c>
      <c r="B201" s="130" t="s">
        <v>129</v>
      </c>
      <c r="C201" s="138"/>
      <c r="D201" s="15" t="str">
        <f>IF(C201="","",C201*4)</f>
        <v/>
      </c>
      <c r="E201" s="138"/>
      <c r="F201" s="15">
        <v>28</v>
      </c>
      <c r="G201" s="138"/>
      <c r="H201" s="15">
        <v>108</v>
      </c>
      <c r="I201" s="237">
        <f>SUM(D201,F201,H201)</f>
        <v>136</v>
      </c>
      <c r="J201" s="237"/>
      <c r="K201" s="117"/>
    </row>
    <row r="202" spans="1:16" ht="31.5">
      <c r="A202" s="58">
        <v>4</v>
      </c>
      <c r="B202" s="130" t="s">
        <v>130</v>
      </c>
      <c r="C202" s="129"/>
      <c r="D202" s="15"/>
      <c r="E202" s="129"/>
      <c r="F202" s="15"/>
      <c r="G202" s="129"/>
      <c r="H202" s="15">
        <v>16</v>
      </c>
      <c r="I202" s="237">
        <f>SUM(D202,F202,H202)</f>
        <v>16</v>
      </c>
      <c r="J202" s="237"/>
      <c r="K202" s="117"/>
    </row>
    <row r="203" spans="1:16" ht="15.75">
      <c r="A203" s="131">
        <v>5</v>
      </c>
      <c r="B203" s="132" t="s">
        <v>131</v>
      </c>
      <c r="C203" s="133"/>
      <c r="D203" s="134"/>
      <c r="E203" s="133"/>
      <c r="F203" s="134"/>
      <c r="G203" s="133"/>
      <c r="H203" s="134">
        <v>12</v>
      </c>
      <c r="I203" s="238">
        <v>12</v>
      </c>
      <c r="J203" s="238"/>
      <c r="K203" s="117"/>
    </row>
    <row r="204" spans="1:16" ht="15.75">
      <c r="A204" s="135"/>
      <c r="B204" s="136" t="s">
        <v>79</v>
      </c>
      <c r="C204" s="137">
        <f>SUM(C199:C201)</f>
        <v>0</v>
      </c>
      <c r="D204" s="137">
        <f>SUM(D199:D201)</f>
        <v>136</v>
      </c>
      <c r="E204" s="137">
        <f>SUM(E199:E201)</f>
        <v>0</v>
      </c>
      <c r="F204" s="137">
        <f>SUM(F199:F201)</f>
        <v>136</v>
      </c>
      <c r="G204" s="137">
        <f>SUM(G199:G201)</f>
        <v>0</v>
      </c>
      <c r="H204" s="137">
        <f>SUM(H199:H203)</f>
        <v>136</v>
      </c>
      <c r="I204" s="239">
        <v>408</v>
      </c>
      <c r="J204" s="239"/>
      <c r="K204" s="117"/>
      <c r="L204" s="118"/>
    </row>
    <row r="205" spans="1:16" ht="60.75" customHeight="1">
      <c r="A205" s="240" t="s">
        <v>111</v>
      </c>
      <c r="B205" s="240"/>
      <c r="C205" s="240"/>
      <c r="D205" s="240"/>
      <c r="E205" s="240"/>
      <c r="F205" s="240"/>
      <c r="G205" s="240"/>
      <c r="H205" s="240"/>
      <c r="I205" s="240"/>
      <c r="J205" s="240"/>
      <c r="K205" s="119"/>
      <c r="L205" s="120"/>
      <c r="M205" s="121"/>
      <c r="N205" s="121"/>
      <c r="O205" s="121"/>
      <c r="P205" s="121"/>
    </row>
    <row r="206" spans="1:16" ht="20.25">
      <c r="A206" s="122"/>
      <c r="B206" s="123" t="s">
        <v>95</v>
      </c>
      <c r="C206" s="241" t="s">
        <v>126</v>
      </c>
      <c r="D206" s="241"/>
      <c r="E206" s="241"/>
      <c r="F206" s="241"/>
      <c r="G206" s="241"/>
      <c r="H206" s="241"/>
      <c r="I206" s="241"/>
      <c r="J206" s="241"/>
      <c r="K206" s="241"/>
    </row>
    <row r="207" spans="1:16" ht="20.25">
      <c r="A207" s="122"/>
      <c r="B207" s="242">
        <v>741201</v>
      </c>
      <c r="C207" s="242"/>
      <c r="D207" s="242"/>
      <c r="E207" s="242"/>
      <c r="F207" s="242"/>
      <c r="G207" s="242"/>
      <c r="H207" s="242"/>
      <c r="I207" s="242"/>
      <c r="J207" s="124"/>
      <c r="K207" s="125"/>
    </row>
    <row r="208" spans="1:16" ht="28.5" customHeight="1">
      <c r="A208" s="122"/>
      <c r="B208" s="126" t="s">
        <v>6</v>
      </c>
      <c r="C208" s="243" t="s">
        <v>112</v>
      </c>
      <c r="D208" s="243"/>
      <c r="E208" s="243"/>
      <c r="F208" s="243"/>
      <c r="G208" s="243"/>
      <c r="H208" s="243"/>
      <c r="I208" s="243"/>
      <c r="J208" s="243"/>
      <c r="K208" s="243"/>
    </row>
    <row r="209" spans="1:16" ht="19.5" customHeight="1">
      <c r="A209" s="244" t="s">
        <v>8</v>
      </c>
      <c r="B209" s="245" t="s">
        <v>63</v>
      </c>
      <c r="C209" s="246" t="s">
        <v>10</v>
      </c>
      <c r="D209" s="246"/>
      <c r="E209" s="246"/>
      <c r="F209" s="246"/>
      <c r="G209" s="246"/>
      <c r="H209" s="246"/>
      <c r="I209" s="247" t="s">
        <v>65</v>
      </c>
      <c r="J209" s="247"/>
      <c r="K209" s="117"/>
    </row>
    <row r="210" spans="1:16" ht="15.75" customHeight="1">
      <c r="A210" s="244"/>
      <c r="B210" s="245"/>
      <c r="C210" s="248" t="s">
        <v>97</v>
      </c>
      <c r="D210" s="248"/>
      <c r="E210" s="248" t="s">
        <v>98</v>
      </c>
      <c r="F210" s="248"/>
      <c r="G210" s="248" t="s">
        <v>99</v>
      </c>
      <c r="H210" s="248"/>
      <c r="I210" s="247"/>
      <c r="J210" s="247"/>
      <c r="K210" s="117"/>
    </row>
    <row r="211" spans="1:16" ht="15.75" customHeight="1">
      <c r="A211" s="244"/>
      <c r="B211" s="245"/>
      <c r="C211" s="248" t="s">
        <v>100</v>
      </c>
      <c r="D211" s="248"/>
      <c r="E211" s="248"/>
      <c r="F211" s="248"/>
      <c r="G211" s="248"/>
      <c r="H211" s="248"/>
      <c r="I211" s="247"/>
      <c r="J211" s="247"/>
      <c r="K211" s="117"/>
    </row>
    <row r="212" spans="1:16" ht="18" customHeight="1">
      <c r="A212" s="244"/>
      <c r="B212" s="245"/>
      <c r="C212" s="127" t="s">
        <v>101</v>
      </c>
      <c r="D212" s="127" t="s">
        <v>102</v>
      </c>
      <c r="E212" s="127" t="s">
        <v>101</v>
      </c>
      <c r="F212" s="127" t="s">
        <v>102</v>
      </c>
      <c r="G212" s="127" t="s">
        <v>101</v>
      </c>
      <c r="H212" s="127" t="s">
        <v>102</v>
      </c>
      <c r="I212" s="247"/>
      <c r="J212" s="247"/>
      <c r="K212" s="117"/>
    </row>
    <row r="213" spans="1:16" ht="15.75">
      <c r="A213" s="58">
        <v>1</v>
      </c>
      <c r="B213" s="128" t="s">
        <v>127</v>
      </c>
      <c r="C213" s="129"/>
      <c r="D213" s="15">
        <v>64</v>
      </c>
      <c r="E213" s="129"/>
      <c r="F213" s="15">
        <v>60</v>
      </c>
      <c r="G213" s="129"/>
      <c r="H213" s="15" t="str">
        <f>IF(G213="","",G213*4)</f>
        <v/>
      </c>
      <c r="I213" s="237">
        <f>SUM(D213,F213,H213)</f>
        <v>124</v>
      </c>
      <c r="J213" s="237"/>
      <c r="K213" s="117"/>
    </row>
    <row r="214" spans="1:16" ht="15.75">
      <c r="A214" s="58">
        <v>2</v>
      </c>
      <c r="B214" s="128" t="s">
        <v>128</v>
      </c>
      <c r="C214" s="129"/>
      <c r="D214" s="15">
        <v>72</v>
      </c>
      <c r="E214" s="129"/>
      <c r="F214" s="15">
        <v>48</v>
      </c>
      <c r="G214" s="129"/>
      <c r="H214" s="15"/>
      <c r="I214" s="237">
        <f>SUM(D214,F214,H214)</f>
        <v>120</v>
      </c>
      <c r="J214" s="237"/>
      <c r="K214" s="117"/>
    </row>
    <row r="215" spans="1:16" ht="15.75">
      <c r="A215" s="58">
        <v>3</v>
      </c>
      <c r="B215" s="130" t="s">
        <v>129</v>
      </c>
      <c r="C215" s="138"/>
      <c r="D215" s="15" t="str">
        <f>IF(C215="","",C215*4)</f>
        <v/>
      </c>
      <c r="E215" s="138"/>
      <c r="F215" s="15">
        <v>28</v>
      </c>
      <c r="G215" s="138"/>
      <c r="H215" s="15">
        <v>108</v>
      </c>
      <c r="I215" s="237">
        <f>SUM(D215,F215,H215)</f>
        <v>136</v>
      </c>
      <c r="J215" s="237"/>
      <c r="K215" s="117"/>
    </row>
    <row r="216" spans="1:16" ht="31.5">
      <c r="A216" s="58">
        <v>4</v>
      </c>
      <c r="B216" s="130" t="s">
        <v>130</v>
      </c>
      <c r="C216" s="129"/>
      <c r="D216" s="15"/>
      <c r="E216" s="129"/>
      <c r="F216" s="15"/>
      <c r="G216" s="129"/>
      <c r="H216" s="15">
        <v>16</v>
      </c>
      <c r="I216" s="237">
        <f>SUM(D216,F216,H216)</f>
        <v>16</v>
      </c>
      <c r="J216" s="237"/>
      <c r="K216" s="117"/>
    </row>
    <row r="217" spans="1:16" ht="15.75">
      <c r="A217" s="131">
        <v>5</v>
      </c>
      <c r="B217" s="132" t="s">
        <v>131</v>
      </c>
      <c r="C217" s="133"/>
      <c r="D217" s="134"/>
      <c r="E217" s="133"/>
      <c r="F217" s="134"/>
      <c r="G217" s="133"/>
      <c r="H217" s="134">
        <v>12</v>
      </c>
      <c r="I217" s="238">
        <v>12</v>
      </c>
      <c r="J217" s="238"/>
      <c r="K217" s="117"/>
    </row>
    <row r="218" spans="1:16" ht="15.75">
      <c r="A218" s="135"/>
      <c r="B218" s="136" t="s">
        <v>79</v>
      </c>
      <c r="C218" s="137">
        <f>SUM(C213:C215)</f>
        <v>0</v>
      </c>
      <c r="D218" s="137">
        <f>SUM(D213:D215)</f>
        <v>136</v>
      </c>
      <c r="E218" s="137">
        <f>SUM(E213:E215)</f>
        <v>0</v>
      </c>
      <c r="F218" s="137">
        <f>SUM(F213:F215)</f>
        <v>136</v>
      </c>
      <c r="G218" s="137">
        <f>SUM(G213:G215)</f>
        <v>0</v>
      </c>
      <c r="H218" s="137">
        <f>SUM(H213:H217)</f>
        <v>136</v>
      </c>
      <c r="I218" s="239">
        <v>408</v>
      </c>
      <c r="J218" s="239"/>
      <c r="K218" s="117"/>
      <c r="L218" s="118"/>
    </row>
    <row r="219" spans="1:16" ht="15.75">
      <c r="A219" s="140"/>
      <c r="B219" s="141"/>
      <c r="C219" s="142"/>
      <c r="D219" s="142"/>
      <c r="E219" s="142"/>
      <c r="F219" s="142"/>
      <c r="G219" s="142"/>
      <c r="H219" s="142"/>
      <c r="I219" s="143"/>
      <c r="J219" s="143"/>
      <c r="K219" s="117"/>
      <c r="L219" s="118"/>
    </row>
    <row r="220" spans="1:16" ht="60.75" customHeight="1">
      <c r="A220" s="240" t="s">
        <v>94</v>
      </c>
      <c r="B220" s="240"/>
      <c r="C220" s="240"/>
      <c r="D220" s="240"/>
      <c r="E220" s="240"/>
      <c r="F220" s="240"/>
      <c r="G220" s="240"/>
      <c r="H220" s="240"/>
      <c r="I220" s="240"/>
      <c r="J220" s="240"/>
      <c r="K220" s="119"/>
      <c r="L220" s="120"/>
      <c r="M220" s="121"/>
      <c r="N220" s="121"/>
      <c r="O220" s="121"/>
      <c r="P220" s="121"/>
    </row>
    <row r="221" spans="1:16" ht="20.25">
      <c r="A221" s="122"/>
      <c r="B221" s="123" t="s">
        <v>95</v>
      </c>
      <c r="C221" s="241" t="s">
        <v>132</v>
      </c>
      <c r="D221" s="241"/>
      <c r="E221" s="241"/>
      <c r="F221" s="241"/>
      <c r="G221" s="241"/>
      <c r="H221" s="241"/>
      <c r="I221" s="241"/>
      <c r="J221" s="241"/>
      <c r="K221" s="241"/>
    </row>
    <row r="222" spans="1:16" ht="20.25">
      <c r="A222" s="122"/>
      <c r="B222" s="242">
        <v>741203</v>
      </c>
      <c r="C222" s="242"/>
      <c r="D222" s="242"/>
      <c r="E222" s="242"/>
      <c r="F222" s="242"/>
      <c r="G222" s="242"/>
      <c r="H222" s="242"/>
      <c r="I222" s="242"/>
      <c r="J222" s="124"/>
      <c r="K222" s="125"/>
    </row>
    <row r="223" spans="1:16" ht="28.5" customHeight="1">
      <c r="A223" s="122"/>
      <c r="B223" s="126" t="s">
        <v>6</v>
      </c>
      <c r="C223" s="243" t="s">
        <v>62</v>
      </c>
      <c r="D223" s="243"/>
      <c r="E223" s="243"/>
      <c r="F223" s="243"/>
      <c r="G223" s="243"/>
      <c r="H223" s="243"/>
      <c r="I223" s="243"/>
      <c r="J223" s="243"/>
      <c r="K223" s="243"/>
    </row>
    <row r="224" spans="1:16" ht="19.5" customHeight="1">
      <c r="A224" s="244" t="s">
        <v>8</v>
      </c>
      <c r="B224" s="245" t="s">
        <v>63</v>
      </c>
      <c r="C224" s="246" t="s">
        <v>10</v>
      </c>
      <c r="D224" s="246"/>
      <c r="E224" s="246"/>
      <c r="F224" s="246"/>
      <c r="G224" s="246"/>
      <c r="H224" s="246"/>
      <c r="I224" s="247" t="s">
        <v>65</v>
      </c>
      <c r="J224" s="247"/>
      <c r="K224" s="117"/>
    </row>
    <row r="225" spans="1:16" ht="15.75" customHeight="1">
      <c r="A225" s="244"/>
      <c r="B225" s="245"/>
      <c r="C225" s="248" t="s">
        <v>97</v>
      </c>
      <c r="D225" s="248"/>
      <c r="E225" s="248" t="s">
        <v>98</v>
      </c>
      <c r="F225" s="248"/>
      <c r="G225" s="248" t="s">
        <v>99</v>
      </c>
      <c r="H225" s="248"/>
      <c r="I225" s="247"/>
      <c r="J225" s="247"/>
      <c r="K225" s="117"/>
    </row>
    <row r="226" spans="1:16" ht="15.75" customHeight="1">
      <c r="A226" s="244"/>
      <c r="B226" s="245"/>
      <c r="C226" s="248" t="s">
        <v>100</v>
      </c>
      <c r="D226" s="248"/>
      <c r="E226" s="248"/>
      <c r="F226" s="248"/>
      <c r="G226" s="248"/>
      <c r="H226" s="248"/>
      <c r="I226" s="247"/>
      <c r="J226" s="247"/>
      <c r="K226" s="117"/>
    </row>
    <row r="227" spans="1:16" ht="18" customHeight="1">
      <c r="A227" s="244"/>
      <c r="B227" s="245"/>
      <c r="C227" s="127" t="s">
        <v>101</v>
      </c>
      <c r="D227" s="127" t="s">
        <v>102</v>
      </c>
      <c r="E227" s="127" t="s">
        <v>101</v>
      </c>
      <c r="F227" s="127" t="s">
        <v>102</v>
      </c>
      <c r="G227" s="127" t="s">
        <v>101</v>
      </c>
      <c r="H227" s="127" t="s">
        <v>102</v>
      </c>
      <c r="I227" s="247"/>
      <c r="J227" s="247"/>
      <c r="K227" s="117"/>
    </row>
    <row r="228" spans="1:16" ht="15.75">
      <c r="A228" s="58">
        <v>1</v>
      </c>
      <c r="B228" s="128" t="s">
        <v>103</v>
      </c>
      <c r="C228" s="129"/>
      <c r="D228" s="15">
        <v>44</v>
      </c>
      <c r="E228" s="129"/>
      <c r="F228" s="15">
        <v>20</v>
      </c>
      <c r="G228" s="129"/>
      <c r="H228" s="15"/>
      <c r="I228" s="237">
        <f>SUM(D228,F228,H228)</f>
        <v>64</v>
      </c>
      <c r="J228" s="237"/>
      <c r="K228" s="117"/>
    </row>
    <row r="229" spans="1:16" ht="31.5">
      <c r="A229" s="58">
        <v>2</v>
      </c>
      <c r="B229" s="130" t="s">
        <v>133</v>
      </c>
      <c r="C229" s="129"/>
      <c r="D229" s="15"/>
      <c r="E229" s="129"/>
      <c r="F229" s="15">
        <v>20</v>
      </c>
      <c r="G229" s="129"/>
      <c r="H229" s="15" t="str">
        <f>IF(G229="","",G229*4)</f>
        <v/>
      </c>
      <c r="I229" s="237">
        <f>SUM(D229,F229,H229)</f>
        <v>20</v>
      </c>
      <c r="J229" s="237"/>
      <c r="K229" s="117"/>
    </row>
    <row r="230" spans="1:16" ht="31.5">
      <c r="A230" s="58">
        <v>3</v>
      </c>
      <c r="B230" s="130" t="s">
        <v>134</v>
      </c>
      <c r="C230" s="129"/>
      <c r="D230" s="15"/>
      <c r="E230" s="129"/>
      <c r="F230" s="15">
        <v>36</v>
      </c>
      <c r="G230" s="129"/>
      <c r="H230" s="15">
        <v>112</v>
      </c>
      <c r="I230" s="237">
        <f>SUM(D230,F230,H230)</f>
        <v>148</v>
      </c>
      <c r="J230" s="237"/>
      <c r="K230" s="117"/>
    </row>
    <row r="231" spans="1:16" ht="15.75">
      <c r="A231" s="58">
        <v>4</v>
      </c>
      <c r="B231" s="130" t="s">
        <v>127</v>
      </c>
      <c r="C231" s="138"/>
      <c r="D231" s="15">
        <v>92</v>
      </c>
      <c r="E231" s="138"/>
      <c r="F231" s="15">
        <v>32</v>
      </c>
      <c r="G231" s="138"/>
      <c r="H231" s="15">
        <v>24</v>
      </c>
      <c r="I231" s="237">
        <f>SUM(D231,F231,H231)</f>
        <v>148</v>
      </c>
      <c r="J231" s="237"/>
      <c r="K231" s="117"/>
    </row>
    <row r="232" spans="1:16" ht="31.5">
      <c r="A232" s="58">
        <v>5</v>
      </c>
      <c r="B232" s="130" t="s">
        <v>135</v>
      </c>
      <c r="C232" s="138"/>
      <c r="D232" s="15"/>
      <c r="E232" s="138"/>
      <c r="F232" s="15">
        <v>16</v>
      </c>
      <c r="G232" s="138"/>
      <c r="H232" s="15"/>
      <c r="I232" s="237">
        <f>SUM(D232,F232,H232)</f>
        <v>16</v>
      </c>
      <c r="J232" s="237"/>
      <c r="K232" s="117"/>
    </row>
    <row r="233" spans="1:16" ht="15.75">
      <c r="A233" s="58">
        <v>6</v>
      </c>
      <c r="B233" s="128" t="s">
        <v>136</v>
      </c>
      <c r="C233" s="129"/>
      <c r="D233" s="15" t="str">
        <f>IF(C233="","",C233*4)</f>
        <v/>
      </c>
      <c r="E233" s="129"/>
      <c r="F233" s="15">
        <v>12</v>
      </c>
      <c r="G233" s="129"/>
      <c r="H233" s="15"/>
      <c r="I233" s="237">
        <v>12</v>
      </c>
      <c r="J233" s="237"/>
      <c r="K233" s="117"/>
    </row>
    <row r="234" spans="1:16" ht="18.75" customHeight="1">
      <c r="A234" s="135"/>
      <c r="B234" s="144" t="s">
        <v>79</v>
      </c>
      <c r="C234" s="137">
        <f t="shared" ref="C234:H234" si="3">SUM(C228:C233)</f>
        <v>0</v>
      </c>
      <c r="D234" s="137">
        <f t="shared" si="3"/>
        <v>136</v>
      </c>
      <c r="E234" s="137">
        <f t="shared" si="3"/>
        <v>0</v>
      </c>
      <c r="F234" s="137">
        <f t="shared" si="3"/>
        <v>136</v>
      </c>
      <c r="G234" s="137">
        <f t="shared" si="3"/>
        <v>0</v>
      </c>
      <c r="H234" s="137">
        <f t="shared" si="3"/>
        <v>136</v>
      </c>
      <c r="I234" s="239">
        <v>408</v>
      </c>
      <c r="J234" s="239"/>
      <c r="K234" s="117"/>
      <c r="L234" s="118"/>
    </row>
    <row r="235" spans="1:16" ht="18.75" customHeight="1">
      <c r="A235" s="113"/>
      <c r="B235" s="145"/>
      <c r="C235" s="115"/>
      <c r="D235" s="115"/>
      <c r="E235" s="115"/>
      <c r="F235" s="115"/>
      <c r="G235" s="115"/>
      <c r="H235" s="115"/>
      <c r="I235" s="116"/>
      <c r="J235" s="116"/>
      <c r="K235" s="117"/>
      <c r="L235" s="118"/>
    </row>
    <row r="236" spans="1:16" ht="60.75" customHeight="1">
      <c r="A236" s="240" t="s">
        <v>109</v>
      </c>
      <c r="B236" s="240"/>
      <c r="C236" s="240"/>
      <c r="D236" s="240"/>
      <c r="E236" s="240"/>
      <c r="F236" s="240"/>
      <c r="G236" s="240"/>
      <c r="H236" s="240"/>
      <c r="I236" s="240"/>
      <c r="J236" s="240"/>
      <c r="K236" s="119"/>
      <c r="L236" s="120"/>
      <c r="M236" s="121"/>
      <c r="N236" s="121"/>
      <c r="O236" s="121"/>
      <c r="P236" s="121"/>
    </row>
    <row r="237" spans="1:16" ht="20.25">
      <c r="A237" s="122"/>
      <c r="B237" s="123" t="s">
        <v>95</v>
      </c>
      <c r="C237" s="241" t="s">
        <v>132</v>
      </c>
      <c r="D237" s="241"/>
      <c r="E237" s="241"/>
      <c r="F237" s="241"/>
      <c r="G237" s="241"/>
      <c r="H237" s="241"/>
      <c r="I237" s="241"/>
      <c r="J237" s="241"/>
      <c r="K237" s="241"/>
    </row>
    <row r="238" spans="1:16" ht="20.25">
      <c r="A238" s="122"/>
      <c r="B238" s="242">
        <v>741203</v>
      </c>
      <c r="C238" s="242"/>
      <c r="D238" s="242"/>
      <c r="E238" s="242"/>
      <c r="F238" s="242"/>
      <c r="G238" s="242"/>
      <c r="H238" s="242"/>
      <c r="I238" s="242"/>
      <c r="J238" s="124"/>
      <c r="K238" s="125"/>
    </row>
    <row r="239" spans="1:16" ht="28.5" customHeight="1">
      <c r="A239" s="122"/>
      <c r="B239" s="126" t="s">
        <v>6</v>
      </c>
      <c r="C239" s="243" t="s">
        <v>110</v>
      </c>
      <c r="D239" s="243"/>
      <c r="E239" s="243"/>
      <c r="F239" s="243"/>
      <c r="G239" s="243"/>
      <c r="H239" s="243"/>
      <c r="I239" s="243"/>
      <c r="J239" s="243"/>
      <c r="K239" s="243"/>
    </row>
    <row r="240" spans="1:16" ht="19.5" customHeight="1">
      <c r="A240" s="244" t="s">
        <v>8</v>
      </c>
      <c r="B240" s="245" t="s">
        <v>63</v>
      </c>
      <c r="C240" s="246" t="s">
        <v>10</v>
      </c>
      <c r="D240" s="246"/>
      <c r="E240" s="246"/>
      <c r="F240" s="246"/>
      <c r="G240" s="246"/>
      <c r="H240" s="246"/>
      <c r="I240" s="247" t="s">
        <v>65</v>
      </c>
      <c r="J240" s="247"/>
      <c r="K240" s="117"/>
    </row>
    <row r="241" spans="1:16" ht="15.75" customHeight="1">
      <c r="A241" s="244"/>
      <c r="B241" s="245"/>
      <c r="C241" s="248" t="s">
        <v>97</v>
      </c>
      <c r="D241" s="248"/>
      <c r="E241" s="248" t="s">
        <v>98</v>
      </c>
      <c r="F241" s="248"/>
      <c r="G241" s="248" t="s">
        <v>99</v>
      </c>
      <c r="H241" s="248"/>
      <c r="I241" s="247"/>
      <c r="J241" s="247"/>
      <c r="K241" s="117"/>
    </row>
    <row r="242" spans="1:16" ht="15.75" customHeight="1">
      <c r="A242" s="244"/>
      <c r="B242" s="245"/>
      <c r="C242" s="248" t="s">
        <v>100</v>
      </c>
      <c r="D242" s="248"/>
      <c r="E242" s="248"/>
      <c r="F242" s="248"/>
      <c r="G242" s="248"/>
      <c r="H242" s="248"/>
      <c r="I242" s="247"/>
      <c r="J242" s="247"/>
      <c r="K242" s="117"/>
    </row>
    <row r="243" spans="1:16" ht="18" customHeight="1">
      <c r="A243" s="244"/>
      <c r="B243" s="245"/>
      <c r="C243" s="127" t="s">
        <v>101</v>
      </c>
      <c r="D243" s="127" t="s">
        <v>102</v>
      </c>
      <c r="E243" s="127" t="s">
        <v>101</v>
      </c>
      <c r="F243" s="127" t="s">
        <v>102</v>
      </c>
      <c r="G243" s="127" t="s">
        <v>101</v>
      </c>
      <c r="H243" s="127" t="s">
        <v>102</v>
      </c>
      <c r="I243" s="247"/>
      <c r="J243" s="247"/>
      <c r="K243" s="117"/>
    </row>
    <row r="244" spans="1:16" ht="15.75">
      <c r="A244" s="58">
        <v>1</v>
      </c>
      <c r="B244" s="128" t="s">
        <v>103</v>
      </c>
      <c r="C244" s="129"/>
      <c r="D244" s="15">
        <v>44</v>
      </c>
      <c r="E244" s="129"/>
      <c r="F244" s="15">
        <v>20</v>
      </c>
      <c r="G244" s="129"/>
      <c r="H244" s="15"/>
      <c r="I244" s="237">
        <f>SUM(D244,F244,H244)</f>
        <v>64</v>
      </c>
      <c r="J244" s="237"/>
      <c r="K244" s="117"/>
    </row>
    <row r="245" spans="1:16" ht="31.5">
      <c r="A245" s="58">
        <v>2</v>
      </c>
      <c r="B245" s="130" t="s">
        <v>133</v>
      </c>
      <c r="C245" s="129"/>
      <c r="D245" s="15"/>
      <c r="E245" s="129"/>
      <c r="F245" s="15">
        <v>20</v>
      </c>
      <c r="G245" s="129"/>
      <c r="H245" s="15" t="str">
        <f>IF(G245="","",G245*4)</f>
        <v/>
      </c>
      <c r="I245" s="237">
        <f>SUM(D245,F245,H245)</f>
        <v>20</v>
      </c>
      <c r="J245" s="237"/>
      <c r="K245" s="117"/>
    </row>
    <row r="246" spans="1:16" ht="31.5">
      <c r="A246" s="58">
        <v>3</v>
      </c>
      <c r="B246" s="130" t="s">
        <v>134</v>
      </c>
      <c r="C246" s="129"/>
      <c r="D246" s="15"/>
      <c r="E246" s="129"/>
      <c r="F246" s="15">
        <v>36</v>
      </c>
      <c r="G246" s="129"/>
      <c r="H246" s="15">
        <v>112</v>
      </c>
      <c r="I246" s="237">
        <f>SUM(D246,F246,H246)</f>
        <v>148</v>
      </c>
      <c r="J246" s="237"/>
      <c r="K246" s="117"/>
    </row>
    <row r="247" spans="1:16" ht="15.75">
      <c r="A247" s="58">
        <v>4</v>
      </c>
      <c r="B247" s="130" t="s">
        <v>127</v>
      </c>
      <c r="C247" s="138"/>
      <c r="D247" s="15">
        <v>92</v>
      </c>
      <c r="E247" s="138"/>
      <c r="F247" s="15">
        <v>32</v>
      </c>
      <c r="G247" s="138"/>
      <c r="H247" s="15">
        <v>24</v>
      </c>
      <c r="I247" s="237">
        <f>SUM(D247,F247,H247)</f>
        <v>148</v>
      </c>
      <c r="J247" s="237"/>
      <c r="K247" s="117"/>
    </row>
    <row r="248" spans="1:16" ht="31.5">
      <c r="A248" s="58">
        <v>5</v>
      </c>
      <c r="B248" s="130" t="s">
        <v>135</v>
      </c>
      <c r="C248" s="138"/>
      <c r="D248" s="15"/>
      <c r="E248" s="138"/>
      <c r="F248" s="15">
        <v>16</v>
      </c>
      <c r="G248" s="138"/>
      <c r="H248" s="15"/>
      <c r="I248" s="237">
        <f>SUM(D248,F248,H248)</f>
        <v>16</v>
      </c>
      <c r="J248" s="237"/>
      <c r="K248" s="117"/>
    </row>
    <row r="249" spans="1:16" ht="15.75">
      <c r="A249" s="58">
        <v>6</v>
      </c>
      <c r="B249" s="128" t="s">
        <v>136</v>
      </c>
      <c r="C249" s="129"/>
      <c r="D249" s="15" t="str">
        <f>IF(C249="","",C249*4)</f>
        <v/>
      </c>
      <c r="E249" s="129"/>
      <c r="F249" s="15">
        <v>12</v>
      </c>
      <c r="G249" s="129"/>
      <c r="H249" s="15"/>
      <c r="I249" s="237">
        <v>12</v>
      </c>
      <c r="J249" s="237"/>
      <c r="K249" s="117"/>
    </row>
    <row r="250" spans="1:16" ht="18.75" customHeight="1">
      <c r="A250" s="135"/>
      <c r="B250" s="144" t="s">
        <v>79</v>
      </c>
      <c r="C250" s="137">
        <f t="shared" ref="C250:H250" si="4">SUM(C244:C249)</f>
        <v>0</v>
      </c>
      <c r="D250" s="137">
        <f t="shared" si="4"/>
        <v>136</v>
      </c>
      <c r="E250" s="137">
        <f t="shared" si="4"/>
        <v>0</v>
      </c>
      <c r="F250" s="137">
        <f t="shared" si="4"/>
        <v>136</v>
      </c>
      <c r="G250" s="137">
        <f t="shared" si="4"/>
        <v>0</v>
      </c>
      <c r="H250" s="137">
        <f t="shared" si="4"/>
        <v>136</v>
      </c>
      <c r="I250" s="239">
        <v>408</v>
      </c>
      <c r="J250" s="239"/>
      <c r="K250" s="117"/>
      <c r="L250" s="118"/>
    </row>
    <row r="251" spans="1:16" ht="18.75" customHeight="1">
      <c r="A251" s="113"/>
      <c r="B251" s="145"/>
      <c r="C251" s="115"/>
      <c r="D251" s="115"/>
      <c r="E251" s="115"/>
      <c r="F251" s="115"/>
      <c r="G251" s="115"/>
      <c r="H251" s="115"/>
      <c r="I251" s="116"/>
      <c r="J251" s="116"/>
      <c r="K251" s="117"/>
      <c r="L251" s="118"/>
    </row>
    <row r="252" spans="1:16" ht="60.75" customHeight="1">
      <c r="A252" s="240" t="s">
        <v>111</v>
      </c>
      <c r="B252" s="240"/>
      <c r="C252" s="240"/>
      <c r="D252" s="240"/>
      <c r="E252" s="240"/>
      <c r="F252" s="240"/>
      <c r="G252" s="240"/>
      <c r="H252" s="240"/>
      <c r="I252" s="240"/>
      <c r="J252" s="240"/>
      <c r="K252" s="119"/>
      <c r="L252" s="120"/>
      <c r="M252" s="121"/>
      <c r="N252" s="121"/>
      <c r="O252" s="121"/>
      <c r="P252" s="121"/>
    </row>
    <row r="253" spans="1:16" ht="20.25">
      <c r="A253" s="122"/>
      <c r="B253" s="123" t="s">
        <v>95</v>
      </c>
      <c r="C253" s="241" t="s">
        <v>132</v>
      </c>
      <c r="D253" s="241"/>
      <c r="E253" s="241"/>
      <c r="F253" s="241"/>
      <c r="G253" s="241"/>
      <c r="H253" s="241"/>
      <c r="I253" s="241"/>
      <c r="J253" s="241"/>
      <c r="K253" s="241"/>
    </row>
    <row r="254" spans="1:16" ht="20.25">
      <c r="A254" s="122"/>
      <c r="B254" s="242">
        <v>741203</v>
      </c>
      <c r="C254" s="242"/>
      <c r="D254" s="242"/>
      <c r="E254" s="242"/>
      <c r="F254" s="242"/>
      <c r="G254" s="242"/>
      <c r="H254" s="242"/>
      <c r="I254" s="242"/>
      <c r="J254" s="124"/>
      <c r="K254" s="125"/>
    </row>
    <row r="255" spans="1:16" ht="28.5" customHeight="1">
      <c r="A255" s="122"/>
      <c r="B255" s="126" t="s">
        <v>6</v>
      </c>
      <c r="C255" s="243" t="s">
        <v>112</v>
      </c>
      <c r="D255" s="243"/>
      <c r="E255" s="243"/>
      <c r="F255" s="243"/>
      <c r="G255" s="243"/>
      <c r="H255" s="243"/>
      <c r="I255" s="243"/>
      <c r="J255" s="243"/>
      <c r="K255" s="243"/>
    </row>
    <row r="256" spans="1:16" ht="19.5" customHeight="1">
      <c r="A256" s="244" t="s">
        <v>8</v>
      </c>
      <c r="B256" s="245" t="s">
        <v>63</v>
      </c>
      <c r="C256" s="246" t="s">
        <v>10</v>
      </c>
      <c r="D256" s="246"/>
      <c r="E256" s="246"/>
      <c r="F256" s="246"/>
      <c r="G256" s="246"/>
      <c r="H256" s="246"/>
      <c r="I256" s="247" t="s">
        <v>65</v>
      </c>
      <c r="J256" s="247"/>
      <c r="K256" s="117"/>
    </row>
    <row r="257" spans="1:16" ht="15.75" customHeight="1">
      <c r="A257" s="244"/>
      <c r="B257" s="245"/>
      <c r="C257" s="248" t="s">
        <v>97</v>
      </c>
      <c r="D257" s="248"/>
      <c r="E257" s="248" t="s">
        <v>98</v>
      </c>
      <c r="F257" s="248"/>
      <c r="G257" s="248" t="s">
        <v>99</v>
      </c>
      <c r="H257" s="248"/>
      <c r="I257" s="247"/>
      <c r="J257" s="247"/>
      <c r="K257" s="117"/>
    </row>
    <row r="258" spans="1:16" ht="15.75" customHeight="1">
      <c r="A258" s="244"/>
      <c r="B258" s="245"/>
      <c r="C258" s="248" t="s">
        <v>100</v>
      </c>
      <c r="D258" s="248"/>
      <c r="E258" s="248"/>
      <c r="F258" s="248"/>
      <c r="G258" s="248"/>
      <c r="H258" s="248"/>
      <c r="I258" s="247"/>
      <c r="J258" s="247"/>
      <c r="K258" s="117"/>
    </row>
    <row r="259" spans="1:16" ht="18" customHeight="1">
      <c r="A259" s="244"/>
      <c r="B259" s="245"/>
      <c r="C259" s="127" t="s">
        <v>101</v>
      </c>
      <c r="D259" s="127" t="s">
        <v>102</v>
      </c>
      <c r="E259" s="127" t="s">
        <v>101</v>
      </c>
      <c r="F259" s="127" t="s">
        <v>102</v>
      </c>
      <c r="G259" s="127" t="s">
        <v>101</v>
      </c>
      <c r="H259" s="127" t="s">
        <v>102</v>
      </c>
      <c r="I259" s="247"/>
      <c r="J259" s="247"/>
      <c r="K259" s="117"/>
    </row>
    <row r="260" spans="1:16" ht="15.75">
      <c r="A260" s="58">
        <v>1</v>
      </c>
      <c r="B260" s="128" t="s">
        <v>103</v>
      </c>
      <c r="C260" s="129"/>
      <c r="D260" s="15">
        <v>44</v>
      </c>
      <c r="E260" s="129"/>
      <c r="F260" s="15">
        <v>20</v>
      </c>
      <c r="G260" s="129"/>
      <c r="H260" s="15"/>
      <c r="I260" s="237">
        <f>SUM(D260,F260,H260)</f>
        <v>64</v>
      </c>
      <c r="J260" s="237"/>
      <c r="K260" s="117"/>
    </row>
    <row r="261" spans="1:16" ht="31.5">
      <c r="A261" s="58">
        <v>2</v>
      </c>
      <c r="B261" s="130" t="s">
        <v>133</v>
      </c>
      <c r="C261" s="129"/>
      <c r="D261" s="15"/>
      <c r="E261" s="129"/>
      <c r="F261" s="15">
        <v>20</v>
      </c>
      <c r="G261" s="129"/>
      <c r="H261" s="15" t="str">
        <f>IF(G261="","",G261*4)</f>
        <v/>
      </c>
      <c r="I261" s="237">
        <f>SUM(D261,F261,H261)</f>
        <v>20</v>
      </c>
      <c r="J261" s="237"/>
      <c r="K261" s="117"/>
    </row>
    <row r="262" spans="1:16" ht="31.5">
      <c r="A262" s="58">
        <v>3</v>
      </c>
      <c r="B262" s="130" t="s">
        <v>134</v>
      </c>
      <c r="C262" s="129"/>
      <c r="D262" s="15"/>
      <c r="E262" s="129"/>
      <c r="F262" s="15">
        <v>36</v>
      </c>
      <c r="G262" s="129"/>
      <c r="H262" s="15">
        <v>112</v>
      </c>
      <c r="I262" s="237">
        <f>SUM(D262,F262,H262)</f>
        <v>148</v>
      </c>
      <c r="J262" s="237"/>
      <c r="K262" s="117"/>
    </row>
    <row r="263" spans="1:16" ht="15.75">
      <c r="A263" s="58">
        <v>4</v>
      </c>
      <c r="B263" s="130" t="s">
        <v>127</v>
      </c>
      <c r="C263" s="138"/>
      <c r="D263" s="15">
        <v>92</v>
      </c>
      <c r="E263" s="138"/>
      <c r="F263" s="15">
        <v>32</v>
      </c>
      <c r="G263" s="138"/>
      <c r="H263" s="15">
        <v>24</v>
      </c>
      <c r="I263" s="237">
        <f>SUM(D263,F263,H263)</f>
        <v>148</v>
      </c>
      <c r="J263" s="237"/>
      <c r="K263" s="117"/>
    </row>
    <row r="264" spans="1:16" ht="31.5">
      <c r="A264" s="58">
        <v>5</v>
      </c>
      <c r="B264" s="130" t="s">
        <v>135</v>
      </c>
      <c r="C264" s="138"/>
      <c r="D264" s="15"/>
      <c r="E264" s="138"/>
      <c r="F264" s="15">
        <v>16</v>
      </c>
      <c r="G264" s="138"/>
      <c r="H264" s="15"/>
      <c r="I264" s="237">
        <f>SUM(D264,F264,H264)</f>
        <v>16</v>
      </c>
      <c r="J264" s="237"/>
      <c r="K264" s="117"/>
    </row>
    <row r="265" spans="1:16" ht="15.75">
      <c r="A265" s="58">
        <v>6</v>
      </c>
      <c r="B265" s="128" t="s">
        <v>136</v>
      </c>
      <c r="C265" s="129"/>
      <c r="D265" s="15" t="str">
        <f>IF(C265="","",C265*4)</f>
        <v/>
      </c>
      <c r="E265" s="129"/>
      <c r="F265" s="15">
        <v>12</v>
      </c>
      <c r="G265" s="129"/>
      <c r="H265" s="15"/>
      <c r="I265" s="237">
        <v>12</v>
      </c>
      <c r="J265" s="237"/>
      <c r="K265" s="117"/>
    </row>
    <row r="266" spans="1:16" ht="18.75" customHeight="1">
      <c r="A266" s="135"/>
      <c r="B266" s="144" t="s">
        <v>79</v>
      </c>
      <c r="C266" s="137">
        <f t="shared" ref="C266:H266" si="5">SUM(C260:C265)</f>
        <v>0</v>
      </c>
      <c r="D266" s="137">
        <f t="shared" si="5"/>
        <v>136</v>
      </c>
      <c r="E266" s="137">
        <f t="shared" si="5"/>
        <v>0</v>
      </c>
      <c r="F266" s="137">
        <f t="shared" si="5"/>
        <v>136</v>
      </c>
      <c r="G266" s="137">
        <f t="shared" si="5"/>
        <v>0</v>
      </c>
      <c r="H266" s="137">
        <f t="shared" si="5"/>
        <v>136</v>
      </c>
      <c r="I266" s="239">
        <v>408</v>
      </c>
      <c r="J266" s="239"/>
      <c r="K266" s="117"/>
      <c r="L266" s="118"/>
    </row>
    <row r="267" spans="1:16" ht="15.75">
      <c r="A267" s="140"/>
      <c r="B267" s="141"/>
      <c r="C267" s="142"/>
      <c r="D267" s="142"/>
      <c r="E267" s="142"/>
      <c r="F267" s="142"/>
      <c r="G267" s="142"/>
      <c r="H267" s="142"/>
      <c r="I267" s="143"/>
      <c r="J267" s="143"/>
      <c r="K267" s="117"/>
      <c r="L267" s="118"/>
    </row>
    <row r="268" spans="1:16" ht="60.75" customHeight="1">
      <c r="A268" s="240" t="s">
        <v>94</v>
      </c>
      <c r="B268" s="240"/>
      <c r="C268" s="240"/>
      <c r="D268" s="240"/>
      <c r="E268" s="240"/>
      <c r="F268" s="240"/>
      <c r="G268" s="240"/>
      <c r="H268" s="240"/>
      <c r="I268" s="240"/>
      <c r="J268" s="240"/>
      <c r="K268" s="119"/>
      <c r="L268" s="120"/>
      <c r="M268" s="121"/>
      <c r="N268" s="121"/>
      <c r="O268" s="121"/>
      <c r="P268" s="121"/>
    </row>
    <row r="269" spans="1:16" ht="20.25">
      <c r="A269" s="122"/>
      <c r="B269" s="123" t="s">
        <v>95</v>
      </c>
      <c r="C269" s="241" t="s">
        <v>137</v>
      </c>
      <c r="D269" s="241"/>
      <c r="E269" s="241"/>
      <c r="F269" s="241"/>
      <c r="G269" s="241"/>
      <c r="H269" s="241"/>
      <c r="I269" s="241"/>
      <c r="J269" s="241"/>
      <c r="K269" s="241"/>
    </row>
    <row r="270" spans="1:16" ht="20.25">
      <c r="A270" s="122"/>
      <c r="B270" s="242">
        <v>343101</v>
      </c>
      <c r="C270" s="242"/>
      <c r="D270" s="242"/>
      <c r="E270" s="242"/>
      <c r="F270" s="242"/>
      <c r="G270" s="242"/>
      <c r="H270" s="242"/>
      <c r="I270" s="242"/>
      <c r="J270" s="124"/>
      <c r="K270" s="125"/>
    </row>
    <row r="271" spans="1:16" ht="28.5" customHeight="1">
      <c r="A271" s="122"/>
      <c r="B271" s="126" t="s">
        <v>6</v>
      </c>
      <c r="C271" s="251" t="s">
        <v>62</v>
      </c>
      <c r="D271" s="251"/>
      <c r="E271" s="251"/>
      <c r="F271" s="251"/>
      <c r="G271" s="251"/>
      <c r="H271" s="251"/>
      <c r="I271" s="251"/>
      <c r="J271" s="251"/>
      <c r="K271" s="251"/>
    </row>
    <row r="272" spans="1:16" ht="19.5" customHeight="1">
      <c r="A272" s="244" t="s">
        <v>8</v>
      </c>
      <c r="B272" s="245" t="s">
        <v>63</v>
      </c>
      <c r="C272" s="246" t="s">
        <v>10</v>
      </c>
      <c r="D272" s="246"/>
      <c r="E272" s="246"/>
      <c r="F272" s="246"/>
      <c r="G272" s="246"/>
      <c r="H272" s="246"/>
      <c r="I272" s="247" t="s">
        <v>65</v>
      </c>
      <c r="J272" s="247"/>
      <c r="K272" s="117"/>
    </row>
    <row r="273" spans="1:16" ht="15.75" customHeight="1">
      <c r="A273" s="244"/>
      <c r="B273" s="245"/>
      <c r="C273" s="248" t="s">
        <v>97</v>
      </c>
      <c r="D273" s="248"/>
      <c r="E273" s="248" t="s">
        <v>98</v>
      </c>
      <c r="F273" s="248"/>
      <c r="G273" s="248" t="s">
        <v>99</v>
      </c>
      <c r="H273" s="248"/>
      <c r="I273" s="247"/>
      <c r="J273" s="247"/>
      <c r="K273" s="117"/>
      <c r="O273" s="56"/>
    </row>
    <row r="274" spans="1:16" ht="15.75" customHeight="1">
      <c r="A274" s="244"/>
      <c r="B274" s="245"/>
      <c r="C274" s="248" t="s">
        <v>100</v>
      </c>
      <c r="D274" s="248"/>
      <c r="E274" s="248"/>
      <c r="F274" s="248"/>
      <c r="G274" s="248"/>
      <c r="H274" s="248"/>
      <c r="I274" s="247"/>
      <c r="J274" s="247"/>
      <c r="K274" s="117"/>
    </row>
    <row r="275" spans="1:16" ht="18" customHeight="1">
      <c r="A275" s="244"/>
      <c r="B275" s="245"/>
      <c r="C275" s="127" t="s">
        <v>101</v>
      </c>
      <c r="D275" s="127" t="s">
        <v>102</v>
      </c>
      <c r="E275" s="127" t="s">
        <v>101</v>
      </c>
      <c r="F275" s="127" t="s">
        <v>102</v>
      </c>
      <c r="G275" s="127" t="s">
        <v>101</v>
      </c>
      <c r="H275" s="127" t="s">
        <v>102</v>
      </c>
      <c r="I275" s="247"/>
      <c r="J275" s="247"/>
      <c r="K275" s="117"/>
    </row>
    <row r="276" spans="1:16" ht="15.75">
      <c r="A276" s="58">
        <v>1</v>
      </c>
      <c r="B276" s="128" t="s">
        <v>138</v>
      </c>
      <c r="C276" s="129"/>
      <c r="D276" s="15">
        <v>20</v>
      </c>
      <c r="E276" s="129"/>
      <c r="F276" s="15">
        <v>22</v>
      </c>
      <c r="G276" s="129"/>
      <c r="H276" s="15">
        <v>10</v>
      </c>
      <c r="I276" s="237">
        <v>52</v>
      </c>
      <c r="J276" s="237"/>
      <c r="K276" s="117"/>
    </row>
    <row r="277" spans="1:16" ht="15.75">
      <c r="A277" s="58">
        <v>2</v>
      </c>
      <c r="B277" s="128" t="s">
        <v>139</v>
      </c>
      <c r="C277" s="129"/>
      <c r="D277" s="15">
        <v>42</v>
      </c>
      <c r="E277" s="129"/>
      <c r="F277" s="15">
        <v>42</v>
      </c>
      <c r="G277" s="129"/>
      <c r="H277" s="15">
        <v>32</v>
      </c>
      <c r="I277" s="237">
        <v>116</v>
      </c>
      <c r="J277" s="237"/>
      <c r="K277" s="117"/>
    </row>
    <row r="278" spans="1:16" ht="15.75">
      <c r="A278" s="58">
        <v>3</v>
      </c>
      <c r="B278" s="128" t="s">
        <v>124</v>
      </c>
      <c r="C278" s="129"/>
      <c r="D278" s="15">
        <v>40</v>
      </c>
      <c r="E278" s="129"/>
      <c r="F278" s="15">
        <v>40</v>
      </c>
      <c r="G278" s="129"/>
      <c r="H278" s="15">
        <v>36</v>
      </c>
      <c r="I278" s="237">
        <v>116</v>
      </c>
      <c r="J278" s="237"/>
      <c r="K278" s="117"/>
    </row>
    <row r="279" spans="1:16" ht="15.75">
      <c r="A279" s="58">
        <v>4</v>
      </c>
      <c r="B279" s="128" t="s">
        <v>140</v>
      </c>
      <c r="C279" s="129"/>
      <c r="D279" s="15">
        <v>34</v>
      </c>
      <c r="E279" s="129"/>
      <c r="F279" s="15">
        <v>32</v>
      </c>
      <c r="G279" s="129"/>
      <c r="H279" s="15">
        <v>22</v>
      </c>
      <c r="I279" s="237">
        <v>88</v>
      </c>
      <c r="J279" s="237"/>
      <c r="K279" s="117"/>
    </row>
    <row r="280" spans="1:16" ht="31.5">
      <c r="A280" s="58">
        <v>5</v>
      </c>
      <c r="B280" s="146" t="s">
        <v>141</v>
      </c>
      <c r="C280" s="147"/>
      <c r="D280" s="15"/>
      <c r="E280" s="129"/>
      <c r="F280" s="15"/>
      <c r="G280" s="129"/>
      <c r="H280" s="15">
        <v>24</v>
      </c>
      <c r="I280" s="237">
        <v>24</v>
      </c>
      <c r="J280" s="237"/>
      <c r="K280" s="117"/>
    </row>
    <row r="281" spans="1:16" ht="15.75">
      <c r="A281" s="131">
        <v>6</v>
      </c>
      <c r="B281" s="132" t="s">
        <v>108</v>
      </c>
      <c r="C281" s="133"/>
      <c r="D281" s="134"/>
      <c r="E281" s="133"/>
      <c r="F281" s="134"/>
      <c r="G281" s="133"/>
      <c r="H281" s="134">
        <v>12</v>
      </c>
      <c r="I281" s="238">
        <v>12</v>
      </c>
      <c r="J281" s="238"/>
      <c r="K281" s="117"/>
    </row>
    <row r="282" spans="1:16" ht="15.75">
      <c r="A282" s="135"/>
      <c r="B282" s="136" t="s">
        <v>79</v>
      </c>
      <c r="C282" s="137">
        <v>0</v>
      </c>
      <c r="D282" s="137">
        <f>SUM(D276:D279)</f>
        <v>136</v>
      </c>
      <c r="E282" s="137">
        <f>SUM(E276:E279)</f>
        <v>0</v>
      </c>
      <c r="F282" s="137">
        <f>SUM(F276:F279)</f>
        <v>136</v>
      </c>
      <c r="G282" s="137">
        <f>SUM(G276:G279)</f>
        <v>0</v>
      </c>
      <c r="H282" s="137">
        <v>136</v>
      </c>
      <c r="I282" s="239">
        <v>408</v>
      </c>
      <c r="J282" s="239"/>
      <c r="K282" s="117"/>
      <c r="L282" s="118"/>
    </row>
    <row r="283" spans="1:16" ht="15.75">
      <c r="A283" s="113"/>
      <c r="B283" s="114"/>
      <c r="C283" s="115"/>
      <c r="D283" s="115"/>
      <c r="E283" s="115"/>
      <c r="F283" s="115"/>
      <c r="G283" s="115"/>
      <c r="H283" s="115"/>
      <c r="I283" s="116"/>
      <c r="J283" s="116"/>
      <c r="K283" s="117"/>
      <c r="L283" s="118"/>
    </row>
    <row r="284" spans="1:16" ht="60.75" customHeight="1">
      <c r="A284" s="240" t="s">
        <v>109</v>
      </c>
      <c r="B284" s="240"/>
      <c r="C284" s="240"/>
      <c r="D284" s="240"/>
      <c r="E284" s="240"/>
      <c r="F284" s="240"/>
      <c r="G284" s="240"/>
      <c r="H284" s="240"/>
      <c r="I284" s="240"/>
      <c r="J284" s="240"/>
      <c r="K284" s="119"/>
      <c r="L284" s="120"/>
      <c r="M284" s="121"/>
      <c r="N284" s="121"/>
      <c r="O284" s="121"/>
      <c r="P284" s="121"/>
    </row>
    <row r="285" spans="1:16" ht="20.25">
      <c r="A285" s="122"/>
      <c r="B285" s="123" t="s">
        <v>95</v>
      </c>
      <c r="C285" s="241" t="s">
        <v>137</v>
      </c>
      <c r="D285" s="241"/>
      <c r="E285" s="241"/>
      <c r="F285" s="241"/>
      <c r="G285" s="241"/>
      <c r="H285" s="241"/>
      <c r="I285" s="241"/>
      <c r="J285" s="241"/>
      <c r="K285" s="241"/>
    </row>
    <row r="286" spans="1:16" ht="20.25">
      <c r="A286" s="122"/>
      <c r="B286" s="242">
        <v>343101</v>
      </c>
      <c r="C286" s="242"/>
      <c r="D286" s="242"/>
      <c r="E286" s="242"/>
      <c r="F286" s="242"/>
      <c r="G286" s="242"/>
      <c r="H286" s="242"/>
      <c r="I286" s="242"/>
      <c r="J286" s="124"/>
      <c r="K286" s="125"/>
    </row>
    <row r="287" spans="1:16" ht="28.5" customHeight="1">
      <c r="A287" s="122"/>
      <c r="B287" s="126" t="s">
        <v>6</v>
      </c>
      <c r="C287" s="251" t="s">
        <v>110</v>
      </c>
      <c r="D287" s="251"/>
      <c r="E287" s="251"/>
      <c r="F287" s="251"/>
      <c r="G287" s="251"/>
      <c r="H287" s="251"/>
      <c r="I287" s="251"/>
      <c r="J287" s="251"/>
      <c r="K287" s="251"/>
    </row>
    <row r="288" spans="1:16" ht="19.5" customHeight="1">
      <c r="A288" s="244" t="s">
        <v>8</v>
      </c>
      <c r="B288" s="245" t="s">
        <v>63</v>
      </c>
      <c r="C288" s="246" t="s">
        <v>10</v>
      </c>
      <c r="D288" s="246"/>
      <c r="E288" s="246"/>
      <c r="F288" s="246"/>
      <c r="G288" s="246"/>
      <c r="H288" s="246"/>
      <c r="I288" s="247" t="s">
        <v>65</v>
      </c>
      <c r="J288" s="247"/>
      <c r="K288" s="117"/>
    </row>
    <row r="289" spans="1:16" ht="15.75" customHeight="1">
      <c r="A289" s="244"/>
      <c r="B289" s="245"/>
      <c r="C289" s="248" t="s">
        <v>97</v>
      </c>
      <c r="D289" s="248"/>
      <c r="E289" s="248" t="s">
        <v>98</v>
      </c>
      <c r="F289" s="248"/>
      <c r="G289" s="248" t="s">
        <v>99</v>
      </c>
      <c r="H289" s="248"/>
      <c r="I289" s="247"/>
      <c r="J289" s="247"/>
      <c r="K289" s="117"/>
      <c r="O289" s="56"/>
    </row>
    <row r="290" spans="1:16" ht="15.75" customHeight="1">
      <c r="A290" s="244"/>
      <c r="B290" s="245"/>
      <c r="C290" s="248" t="s">
        <v>100</v>
      </c>
      <c r="D290" s="248"/>
      <c r="E290" s="248"/>
      <c r="F290" s="248"/>
      <c r="G290" s="248"/>
      <c r="H290" s="248"/>
      <c r="I290" s="247"/>
      <c r="J290" s="247"/>
      <c r="K290" s="117"/>
    </row>
    <row r="291" spans="1:16" ht="18" customHeight="1">
      <c r="A291" s="244"/>
      <c r="B291" s="245"/>
      <c r="C291" s="127" t="s">
        <v>101</v>
      </c>
      <c r="D291" s="127" t="s">
        <v>102</v>
      </c>
      <c r="E291" s="127" t="s">
        <v>101</v>
      </c>
      <c r="F291" s="127" t="s">
        <v>102</v>
      </c>
      <c r="G291" s="127" t="s">
        <v>101</v>
      </c>
      <c r="H291" s="127" t="s">
        <v>102</v>
      </c>
      <c r="I291" s="247"/>
      <c r="J291" s="247"/>
      <c r="K291" s="117"/>
    </row>
    <row r="292" spans="1:16" ht="15.75">
      <c r="A292" s="58">
        <v>1</v>
      </c>
      <c r="B292" s="128" t="s">
        <v>138</v>
      </c>
      <c r="C292" s="129"/>
      <c r="D292" s="15">
        <v>20</v>
      </c>
      <c r="E292" s="129"/>
      <c r="F292" s="15">
        <v>22</v>
      </c>
      <c r="G292" s="129"/>
      <c r="H292" s="15">
        <v>10</v>
      </c>
      <c r="I292" s="237">
        <v>52</v>
      </c>
      <c r="J292" s="237"/>
      <c r="K292" s="117"/>
    </row>
    <row r="293" spans="1:16" ht="15.75">
      <c r="A293" s="58">
        <v>2</v>
      </c>
      <c r="B293" s="128" t="s">
        <v>139</v>
      </c>
      <c r="C293" s="129"/>
      <c r="D293" s="15">
        <v>42</v>
      </c>
      <c r="E293" s="129"/>
      <c r="F293" s="15">
        <v>42</v>
      </c>
      <c r="G293" s="129"/>
      <c r="H293" s="15">
        <v>32</v>
      </c>
      <c r="I293" s="237">
        <v>116</v>
      </c>
      <c r="J293" s="237"/>
      <c r="K293" s="117"/>
    </row>
    <row r="294" spans="1:16" ht="15.75">
      <c r="A294" s="58">
        <v>3</v>
      </c>
      <c r="B294" s="128" t="s">
        <v>124</v>
      </c>
      <c r="C294" s="129"/>
      <c r="D294" s="15">
        <v>40</v>
      </c>
      <c r="E294" s="129"/>
      <c r="F294" s="15">
        <v>40</v>
      </c>
      <c r="G294" s="129"/>
      <c r="H294" s="15">
        <v>36</v>
      </c>
      <c r="I294" s="237">
        <v>116</v>
      </c>
      <c r="J294" s="237"/>
      <c r="K294" s="117"/>
    </row>
    <row r="295" spans="1:16" ht="15.75">
      <c r="A295" s="58">
        <v>4</v>
      </c>
      <c r="B295" s="128" t="s">
        <v>140</v>
      </c>
      <c r="C295" s="129"/>
      <c r="D295" s="15">
        <v>34</v>
      </c>
      <c r="E295" s="129"/>
      <c r="F295" s="15">
        <v>32</v>
      </c>
      <c r="G295" s="129"/>
      <c r="H295" s="15">
        <v>22</v>
      </c>
      <c r="I295" s="237">
        <v>88</v>
      </c>
      <c r="J295" s="237"/>
      <c r="K295" s="117"/>
    </row>
    <row r="296" spans="1:16" ht="31.5">
      <c r="A296" s="58">
        <v>5</v>
      </c>
      <c r="B296" s="146" t="s">
        <v>141</v>
      </c>
      <c r="C296" s="147"/>
      <c r="D296" s="15"/>
      <c r="E296" s="129"/>
      <c r="F296" s="15"/>
      <c r="G296" s="129"/>
      <c r="H296" s="15">
        <v>24</v>
      </c>
      <c r="I296" s="237">
        <v>24</v>
      </c>
      <c r="J296" s="237"/>
      <c r="K296" s="117"/>
    </row>
    <row r="297" spans="1:16" ht="15.75">
      <c r="A297" s="131">
        <v>6</v>
      </c>
      <c r="B297" s="132" t="s">
        <v>108</v>
      </c>
      <c r="C297" s="133"/>
      <c r="D297" s="134"/>
      <c r="E297" s="133"/>
      <c r="F297" s="134"/>
      <c r="G297" s="133"/>
      <c r="H297" s="134">
        <v>12</v>
      </c>
      <c r="I297" s="238">
        <v>12</v>
      </c>
      <c r="J297" s="238"/>
      <c r="K297" s="117"/>
    </row>
    <row r="298" spans="1:16" ht="15.75">
      <c r="A298" s="135"/>
      <c r="B298" s="136" t="s">
        <v>79</v>
      </c>
      <c r="C298" s="137">
        <v>0</v>
      </c>
      <c r="D298" s="137">
        <f>SUM(D292:D295)</f>
        <v>136</v>
      </c>
      <c r="E298" s="137">
        <f>SUM(E292:E295)</f>
        <v>0</v>
      </c>
      <c r="F298" s="137">
        <f>SUM(F292:F295)</f>
        <v>136</v>
      </c>
      <c r="G298" s="137">
        <f>SUM(G292:G295)</f>
        <v>0</v>
      </c>
      <c r="H298" s="137">
        <v>136</v>
      </c>
      <c r="I298" s="239">
        <v>408</v>
      </c>
      <c r="J298" s="239"/>
      <c r="K298" s="117"/>
      <c r="L298" s="118"/>
    </row>
    <row r="299" spans="1:16" ht="15.75">
      <c r="A299" s="113"/>
      <c r="B299" s="114"/>
      <c r="C299" s="115"/>
      <c r="D299" s="115"/>
      <c r="E299" s="115"/>
      <c r="F299" s="115"/>
      <c r="G299" s="115"/>
      <c r="H299" s="115"/>
      <c r="I299" s="116"/>
      <c r="J299" s="116"/>
      <c r="K299" s="117"/>
      <c r="L299" s="118"/>
    </row>
    <row r="300" spans="1:16" ht="60.75" customHeight="1">
      <c r="A300" s="240" t="s">
        <v>111</v>
      </c>
      <c r="B300" s="240"/>
      <c r="C300" s="240"/>
      <c r="D300" s="240"/>
      <c r="E300" s="240"/>
      <c r="F300" s="240"/>
      <c r="G300" s="240"/>
      <c r="H300" s="240"/>
      <c r="I300" s="240"/>
      <c r="J300" s="240"/>
      <c r="K300" s="119"/>
      <c r="L300" s="120"/>
      <c r="M300" s="121"/>
      <c r="N300" s="121"/>
      <c r="O300" s="121"/>
      <c r="P300" s="121"/>
    </row>
    <row r="301" spans="1:16" ht="20.25">
      <c r="A301" s="122"/>
      <c r="B301" s="123" t="s">
        <v>95</v>
      </c>
      <c r="C301" s="241" t="s">
        <v>137</v>
      </c>
      <c r="D301" s="241"/>
      <c r="E301" s="241"/>
      <c r="F301" s="241"/>
      <c r="G301" s="241"/>
      <c r="H301" s="241"/>
      <c r="I301" s="241"/>
      <c r="J301" s="241"/>
      <c r="K301" s="241"/>
    </row>
    <row r="302" spans="1:16" ht="20.25">
      <c r="A302" s="122"/>
      <c r="B302" s="242">
        <v>343101</v>
      </c>
      <c r="C302" s="242"/>
      <c r="D302" s="242"/>
      <c r="E302" s="242"/>
      <c r="F302" s="242"/>
      <c r="G302" s="242"/>
      <c r="H302" s="242"/>
      <c r="I302" s="242"/>
      <c r="J302" s="124"/>
      <c r="K302" s="125"/>
    </row>
    <row r="303" spans="1:16" ht="28.5" customHeight="1">
      <c r="A303" s="122"/>
      <c r="B303" s="126" t="s">
        <v>6</v>
      </c>
      <c r="C303" s="251" t="s">
        <v>112</v>
      </c>
      <c r="D303" s="251"/>
      <c r="E303" s="251"/>
      <c r="F303" s="251"/>
      <c r="G303" s="251"/>
      <c r="H303" s="251"/>
      <c r="I303" s="251"/>
      <c r="J303" s="251"/>
      <c r="K303" s="251"/>
    </row>
    <row r="304" spans="1:16" ht="19.5" customHeight="1">
      <c r="A304" s="244" t="s">
        <v>8</v>
      </c>
      <c r="B304" s="245" t="s">
        <v>63</v>
      </c>
      <c r="C304" s="246" t="s">
        <v>10</v>
      </c>
      <c r="D304" s="246"/>
      <c r="E304" s="246"/>
      <c r="F304" s="246"/>
      <c r="G304" s="246"/>
      <c r="H304" s="246"/>
      <c r="I304" s="247" t="s">
        <v>65</v>
      </c>
      <c r="J304" s="247"/>
      <c r="K304" s="117"/>
    </row>
    <row r="305" spans="1:16" ht="15.75" customHeight="1">
      <c r="A305" s="244"/>
      <c r="B305" s="245"/>
      <c r="C305" s="248" t="s">
        <v>97</v>
      </c>
      <c r="D305" s="248"/>
      <c r="E305" s="248" t="s">
        <v>98</v>
      </c>
      <c r="F305" s="248"/>
      <c r="G305" s="248" t="s">
        <v>99</v>
      </c>
      <c r="H305" s="248"/>
      <c r="I305" s="247"/>
      <c r="J305" s="247"/>
      <c r="K305" s="117"/>
      <c r="O305" s="56"/>
    </row>
    <row r="306" spans="1:16" ht="15.75" customHeight="1">
      <c r="A306" s="244"/>
      <c r="B306" s="245"/>
      <c r="C306" s="248" t="s">
        <v>100</v>
      </c>
      <c r="D306" s="248"/>
      <c r="E306" s="248"/>
      <c r="F306" s="248"/>
      <c r="G306" s="248"/>
      <c r="H306" s="248"/>
      <c r="I306" s="247"/>
      <c r="J306" s="247"/>
      <c r="K306" s="117"/>
    </row>
    <row r="307" spans="1:16" ht="18" customHeight="1">
      <c r="A307" s="244"/>
      <c r="B307" s="245"/>
      <c r="C307" s="127" t="s">
        <v>101</v>
      </c>
      <c r="D307" s="127" t="s">
        <v>102</v>
      </c>
      <c r="E307" s="127" t="s">
        <v>101</v>
      </c>
      <c r="F307" s="127" t="s">
        <v>102</v>
      </c>
      <c r="G307" s="127" t="s">
        <v>101</v>
      </c>
      <c r="H307" s="127" t="s">
        <v>102</v>
      </c>
      <c r="I307" s="247"/>
      <c r="J307" s="247"/>
      <c r="K307" s="117"/>
    </row>
    <row r="308" spans="1:16" ht="15.75">
      <c r="A308" s="58">
        <v>1</v>
      </c>
      <c r="B308" s="128" t="s">
        <v>138</v>
      </c>
      <c r="C308" s="129"/>
      <c r="D308" s="15">
        <v>20</v>
      </c>
      <c r="E308" s="129"/>
      <c r="F308" s="15">
        <v>22</v>
      </c>
      <c r="G308" s="129"/>
      <c r="H308" s="15">
        <v>10</v>
      </c>
      <c r="I308" s="237">
        <v>52</v>
      </c>
      <c r="J308" s="237"/>
      <c r="K308" s="117"/>
    </row>
    <row r="309" spans="1:16" ht="15.75">
      <c r="A309" s="58">
        <v>2</v>
      </c>
      <c r="B309" s="128" t="s">
        <v>139</v>
      </c>
      <c r="C309" s="129"/>
      <c r="D309" s="15">
        <v>42</v>
      </c>
      <c r="E309" s="129"/>
      <c r="F309" s="15">
        <v>42</v>
      </c>
      <c r="G309" s="129"/>
      <c r="H309" s="15">
        <v>32</v>
      </c>
      <c r="I309" s="237">
        <v>116</v>
      </c>
      <c r="J309" s="237"/>
      <c r="K309" s="117"/>
    </row>
    <row r="310" spans="1:16" ht="15.75">
      <c r="A310" s="58">
        <v>3</v>
      </c>
      <c r="B310" s="128" t="s">
        <v>124</v>
      </c>
      <c r="C310" s="129"/>
      <c r="D310" s="15">
        <v>40</v>
      </c>
      <c r="E310" s="129"/>
      <c r="F310" s="15">
        <v>40</v>
      </c>
      <c r="G310" s="129"/>
      <c r="H310" s="15">
        <v>36</v>
      </c>
      <c r="I310" s="237">
        <v>116</v>
      </c>
      <c r="J310" s="237"/>
      <c r="K310" s="117"/>
    </row>
    <row r="311" spans="1:16" ht="15.75">
      <c r="A311" s="58">
        <v>4</v>
      </c>
      <c r="B311" s="128" t="s">
        <v>140</v>
      </c>
      <c r="C311" s="129"/>
      <c r="D311" s="15">
        <v>34</v>
      </c>
      <c r="E311" s="129"/>
      <c r="F311" s="15">
        <v>32</v>
      </c>
      <c r="G311" s="129"/>
      <c r="H311" s="15">
        <v>22</v>
      </c>
      <c r="I311" s="237">
        <v>88</v>
      </c>
      <c r="J311" s="237"/>
      <c r="K311" s="117"/>
    </row>
    <row r="312" spans="1:16" ht="31.5">
      <c r="A312" s="58">
        <v>5</v>
      </c>
      <c r="B312" s="146" t="s">
        <v>141</v>
      </c>
      <c r="C312" s="147"/>
      <c r="D312" s="15"/>
      <c r="E312" s="129"/>
      <c r="F312" s="15"/>
      <c r="G312" s="129"/>
      <c r="H312" s="15">
        <v>24</v>
      </c>
      <c r="I312" s="237">
        <v>24</v>
      </c>
      <c r="J312" s="237"/>
      <c r="K312" s="117"/>
    </row>
    <row r="313" spans="1:16" ht="15.75">
      <c r="A313" s="131">
        <v>6</v>
      </c>
      <c r="B313" s="132" t="s">
        <v>108</v>
      </c>
      <c r="C313" s="133"/>
      <c r="D313" s="134"/>
      <c r="E313" s="133"/>
      <c r="F313" s="134"/>
      <c r="G313" s="133"/>
      <c r="H313" s="134">
        <v>12</v>
      </c>
      <c r="I313" s="238">
        <v>12</v>
      </c>
      <c r="J313" s="238"/>
      <c r="K313" s="117"/>
    </row>
    <row r="314" spans="1:16" ht="15.75">
      <c r="A314" s="135"/>
      <c r="B314" s="136" t="s">
        <v>79</v>
      </c>
      <c r="C314" s="137">
        <v>0</v>
      </c>
      <c r="D314" s="137">
        <f>SUM(D308:D311)</f>
        <v>136</v>
      </c>
      <c r="E314" s="137">
        <f>SUM(E308:E311)</f>
        <v>0</v>
      </c>
      <c r="F314" s="137">
        <f>SUM(F308:F311)</f>
        <v>136</v>
      </c>
      <c r="G314" s="137">
        <f>SUM(G308:G311)</f>
        <v>0</v>
      </c>
      <c r="H314" s="137">
        <v>136</v>
      </c>
      <c r="I314" s="239">
        <v>408</v>
      </c>
      <c r="J314" s="239"/>
      <c r="K314" s="117"/>
      <c r="L314" s="118"/>
    </row>
    <row r="315" spans="1:16" ht="15.75">
      <c r="A315" s="113"/>
      <c r="B315" s="114"/>
      <c r="C315" s="115"/>
      <c r="D315" s="115"/>
      <c r="E315" s="115"/>
      <c r="F315" s="115"/>
      <c r="G315" s="115"/>
      <c r="H315" s="115"/>
      <c r="I315" s="116"/>
      <c r="J315" s="116"/>
      <c r="K315" s="117"/>
      <c r="L315" s="118"/>
    </row>
    <row r="316" spans="1:16" ht="60.75" customHeight="1">
      <c r="A316" s="240" t="s">
        <v>94</v>
      </c>
      <c r="B316" s="240"/>
      <c r="C316" s="240"/>
      <c r="D316" s="240"/>
      <c r="E316" s="240"/>
      <c r="F316" s="240"/>
      <c r="G316" s="240"/>
      <c r="H316" s="240"/>
      <c r="I316" s="240"/>
      <c r="J316" s="240"/>
      <c r="K316" s="119"/>
      <c r="L316" s="120"/>
      <c r="M316" s="121"/>
      <c r="N316" s="121"/>
      <c r="O316" s="121"/>
      <c r="P316" s="121"/>
    </row>
    <row r="317" spans="1:16" ht="20.25">
      <c r="A317" s="122"/>
      <c r="B317" s="123" t="s">
        <v>95</v>
      </c>
      <c r="C317" s="241" t="s">
        <v>142</v>
      </c>
      <c r="D317" s="241"/>
      <c r="E317" s="241"/>
      <c r="F317" s="241"/>
      <c r="G317" s="241"/>
      <c r="H317" s="241"/>
      <c r="I317" s="241"/>
      <c r="J317" s="241"/>
      <c r="K317" s="241"/>
    </row>
    <row r="318" spans="1:16" ht="20.25">
      <c r="A318" s="122"/>
      <c r="B318" s="242">
        <v>514101</v>
      </c>
      <c r="C318" s="242"/>
      <c r="D318" s="242"/>
      <c r="E318" s="242"/>
      <c r="F318" s="242"/>
      <c r="G318" s="242"/>
      <c r="H318" s="242"/>
      <c r="I318" s="242"/>
      <c r="J318" s="124"/>
      <c r="K318" s="125"/>
    </row>
    <row r="319" spans="1:16" ht="28.5" customHeight="1">
      <c r="A319" s="122"/>
      <c r="B319" s="126" t="s">
        <v>6</v>
      </c>
      <c r="C319" s="243" t="s">
        <v>62</v>
      </c>
      <c r="D319" s="243"/>
      <c r="E319" s="243"/>
      <c r="F319" s="243"/>
      <c r="G319" s="243"/>
      <c r="H319" s="243"/>
      <c r="I319" s="243"/>
      <c r="J319" s="243"/>
      <c r="K319" s="243"/>
    </row>
    <row r="320" spans="1:16" ht="19.5" customHeight="1">
      <c r="A320" s="244" t="s">
        <v>8</v>
      </c>
      <c r="B320" s="245" t="s">
        <v>63</v>
      </c>
      <c r="C320" s="246" t="s">
        <v>10</v>
      </c>
      <c r="D320" s="246"/>
      <c r="E320" s="246"/>
      <c r="F320" s="246"/>
      <c r="G320" s="246"/>
      <c r="H320" s="246"/>
      <c r="I320" s="247" t="s">
        <v>65</v>
      </c>
      <c r="J320" s="247"/>
      <c r="K320" s="117"/>
    </row>
    <row r="321" spans="1:16" ht="15.75" customHeight="1">
      <c r="A321" s="244"/>
      <c r="B321" s="245"/>
      <c r="C321" s="248" t="s">
        <v>97</v>
      </c>
      <c r="D321" s="248"/>
      <c r="E321" s="248" t="s">
        <v>98</v>
      </c>
      <c r="F321" s="248"/>
      <c r="G321" s="248" t="s">
        <v>99</v>
      </c>
      <c r="H321" s="248"/>
      <c r="I321" s="247"/>
      <c r="J321" s="247"/>
      <c r="K321" s="117"/>
    </row>
    <row r="322" spans="1:16" ht="15.75" customHeight="1">
      <c r="A322" s="244"/>
      <c r="B322" s="245"/>
      <c r="C322" s="248" t="s">
        <v>100</v>
      </c>
      <c r="D322" s="248"/>
      <c r="E322" s="248"/>
      <c r="F322" s="248"/>
      <c r="G322" s="248"/>
      <c r="H322" s="248"/>
      <c r="I322" s="247"/>
      <c r="J322" s="247"/>
      <c r="K322" s="117"/>
    </row>
    <row r="323" spans="1:16" ht="18" customHeight="1">
      <c r="A323" s="244"/>
      <c r="B323" s="245"/>
      <c r="C323" s="127" t="s">
        <v>101</v>
      </c>
      <c r="D323" s="127" t="s">
        <v>102</v>
      </c>
      <c r="E323" s="127" t="s">
        <v>101</v>
      </c>
      <c r="F323" s="127" t="s">
        <v>102</v>
      </c>
      <c r="G323" s="127" t="s">
        <v>101</v>
      </c>
      <c r="H323" s="127" t="s">
        <v>102</v>
      </c>
      <c r="I323" s="247"/>
      <c r="J323" s="247"/>
      <c r="K323" s="117"/>
    </row>
    <row r="324" spans="1:16" ht="15.75">
      <c r="A324" s="58">
        <v>1</v>
      </c>
      <c r="B324" s="128" t="s">
        <v>143</v>
      </c>
      <c r="C324" s="129"/>
      <c r="D324" s="15">
        <v>56</v>
      </c>
      <c r="E324" s="129"/>
      <c r="F324" s="15">
        <v>36</v>
      </c>
      <c r="G324" s="129"/>
      <c r="H324" s="15"/>
      <c r="I324" s="237">
        <f>SUM(D324,F324,H324)</f>
        <v>92</v>
      </c>
      <c r="J324" s="237"/>
      <c r="K324" s="117"/>
    </row>
    <row r="325" spans="1:16" ht="15.75">
      <c r="A325" s="58">
        <v>2</v>
      </c>
      <c r="B325" s="128" t="s">
        <v>144</v>
      </c>
      <c r="C325" s="129"/>
      <c r="D325" s="15">
        <v>80</v>
      </c>
      <c r="E325" s="129"/>
      <c r="F325" s="15">
        <v>92</v>
      </c>
      <c r="G325" s="129"/>
      <c r="H325" s="15">
        <v>104</v>
      </c>
      <c r="I325" s="237">
        <f>SUM(D325,F325,H325)</f>
        <v>276</v>
      </c>
      <c r="J325" s="237"/>
      <c r="K325" s="117"/>
    </row>
    <row r="326" spans="1:16" ht="15.75">
      <c r="A326" s="58">
        <v>3</v>
      </c>
      <c r="B326" s="128" t="s">
        <v>145</v>
      </c>
      <c r="C326" s="129"/>
      <c r="D326" s="15"/>
      <c r="E326" s="129"/>
      <c r="F326" s="15">
        <v>8</v>
      </c>
      <c r="G326" s="129"/>
      <c r="H326" s="15">
        <v>16</v>
      </c>
      <c r="I326" s="237">
        <f>SUM(D326,F326,H326)</f>
        <v>24</v>
      </c>
      <c r="J326" s="237"/>
      <c r="K326" s="117"/>
    </row>
    <row r="327" spans="1:16" ht="15.75">
      <c r="A327" s="58">
        <v>4</v>
      </c>
      <c r="B327" s="128" t="s">
        <v>146</v>
      </c>
      <c r="C327" s="129"/>
      <c r="D327" s="15"/>
      <c r="E327" s="129"/>
      <c r="F327" s="15"/>
      <c r="G327" s="129"/>
      <c r="H327" s="15">
        <v>16</v>
      </c>
      <c r="I327" s="237">
        <v>16</v>
      </c>
      <c r="J327" s="237"/>
      <c r="K327" s="117"/>
    </row>
    <row r="328" spans="1:16" ht="15.75">
      <c r="A328" s="135"/>
      <c r="B328" s="136" t="s">
        <v>79</v>
      </c>
      <c r="C328" s="137">
        <f t="shared" ref="C328:H328" si="6">SUM(C324:C327)</f>
        <v>0</v>
      </c>
      <c r="D328" s="137">
        <f t="shared" si="6"/>
        <v>136</v>
      </c>
      <c r="E328" s="137">
        <f t="shared" si="6"/>
        <v>0</v>
      </c>
      <c r="F328" s="137">
        <f t="shared" si="6"/>
        <v>136</v>
      </c>
      <c r="G328" s="137">
        <f t="shared" si="6"/>
        <v>0</v>
      </c>
      <c r="H328" s="137">
        <f t="shared" si="6"/>
        <v>136</v>
      </c>
      <c r="I328" s="239">
        <v>408</v>
      </c>
      <c r="J328" s="239"/>
      <c r="K328" s="117"/>
      <c r="L328" s="118"/>
    </row>
    <row r="329" spans="1:16" ht="15.75">
      <c r="A329" s="113"/>
      <c r="B329" s="114"/>
      <c r="C329" s="115"/>
      <c r="D329" s="115"/>
      <c r="E329" s="115"/>
      <c r="F329" s="115"/>
      <c r="G329" s="115"/>
      <c r="H329" s="115"/>
      <c r="I329" s="116"/>
      <c r="J329" s="116"/>
      <c r="K329" s="117"/>
      <c r="L329" s="118"/>
    </row>
    <row r="330" spans="1:16" ht="60.75" customHeight="1">
      <c r="A330" s="240" t="s">
        <v>109</v>
      </c>
      <c r="B330" s="240"/>
      <c r="C330" s="240"/>
      <c r="D330" s="240"/>
      <c r="E330" s="240"/>
      <c r="F330" s="240"/>
      <c r="G330" s="240"/>
      <c r="H330" s="240"/>
      <c r="I330" s="240"/>
      <c r="J330" s="240"/>
      <c r="K330" s="119"/>
      <c r="L330" s="120"/>
      <c r="M330" s="121"/>
      <c r="N330" s="121"/>
      <c r="O330" s="121"/>
      <c r="P330" s="121"/>
    </row>
    <row r="331" spans="1:16" ht="20.25">
      <c r="A331" s="122"/>
      <c r="B331" s="123" t="s">
        <v>95</v>
      </c>
      <c r="C331" s="241" t="s">
        <v>142</v>
      </c>
      <c r="D331" s="241"/>
      <c r="E331" s="241"/>
      <c r="F331" s="241"/>
      <c r="G331" s="241"/>
      <c r="H331" s="241"/>
      <c r="I331" s="241"/>
      <c r="J331" s="241"/>
      <c r="K331" s="241"/>
    </row>
    <row r="332" spans="1:16" ht="20.25">
      <c r="A332" s="122"/>
      <c r="B332" s="242">
        <v>514101</v>
      </c>
      <c r="C332" s="242"/>
      <c r="D332" s="242"/>
      <c r="E332" s="242"/>
      <c r="F332" s="242"/>
      <c r="G332" s="242"/>
      <c r="H332" s="242"/>
      <c r="I332" s="242"/>
      <c r="J332" s="124"/>
      <c r="K332" s="125"/>
    </row>
    <row r="333" spans="1:16" ht="28.5" customHeight="1">
      <c r="A333" s="122"/>
      <c r="B333" s="126" t="s">
        <v>6</v>
      </c>
      <c r="C333" s="243" t="s">
        <v>110</v>
      </c>
      <c r="D333" s="243"/>
      <c r="E333" s="243"/>
      <c r="F333" s="243"/>
      <c r="G333" s="243"/>
      <c r="H333" s="243"/>
      <c r="I333" s="243"/>
      <c r="J333" s="243"/>
      <c r="K333" s="243"/>
    </row>
    <row r="334" spans="1:16" ht="19.5" customHeight="1">
      <c r="A334" s="244" t="s">
        <v>8</v>
      </c>
      <c r="B334" s="245" t="s">
        <v>63</v>
      </c>
      <c r="C334" s="246" t="s">
        <v>10</v>
      </c>
      <c r="D334" s="246"/>
      <c r="E334" s="246"/>
      <c r="F334" s="246"/>
      <c r="G334" s="246"/>
      <c r="H334" s="246"/>
      <c r="I334" s="247" t="s">
        <v>65</v>
      </c>
      <c r="J334" s="247"/>
      <c r="K334" s="117"/>
    </row>
    <row r="335" spans="1:16" ht="15.75" customHeight="1">
      <c r="A335" s="244"/>
      <c r="B335" s="245"/>
      <c r="C335" s="248" t="s">
        <v>97</v>
      </c>
      <c r="D335" s="248"/>
      <c r="E335" s="248" t="s">
        <v>98</v>
      </c>
      <c r="F335" s="248"/>
      <c r="G335" s="248" t="s">
        <v>99</v>
      </c>
      <c r="H335" s="248"/>
      <c r="I335" s="247"/>
      <c r="J335" s="247"/>
      <c r="K335" s="117"/>
    </row>
    <row r="336" spans="1:16" ht="15.75" customHeight="1">
      <c r="A336" s="244"/>
      <c r="B336" s="245"/>
      <c r="C336" s="248" t="s">
        <v>100</v>
      </c>
      <c r="D336" s="248"/>
      <c r="E336" s="248"/>
      <c r="F336" s="248"/>
      <c r="G336" s="248"/>
      <c r="H336" s="248"/>
      <c r="I336" s="247"/>
      <c r="J336" s="247"/>
      <c r="K336" s="117"/>
    </row>
    <row r="337" spans="1:16" ht="18" customHeight="1">
      <c r="A337" s="244"/>
      <c r="B337" s="245"/>
      <c r="C337" s="127" t="s">
        <v>101</v>
      </c>
      <c r="D337" s="127" t="s">
        <v>102</v>
      </c>
      <c r="E337" s="127" t="s">
        <v>101</v>
      </c>
      <c r="F337" s="127" t="s">
        <v>102</v>
      </c>
      <c r="G337" s="127" t="s">
        <v>101</v>
      </c>
      <c r="H337" s="127" t="s">
        <v>102</v>
      </c>
      <c r="I337" s="247"/>
      <c r="J337" s="247"/>
      <c r="K337" s="117"/>
    </row>
    <row r="338" spans="1:16" ht="15.75">
      <c r="A338" s="58">
        <v>1</v>
      </c>
      <c r="B338" s="128" t="s">
        <v>143</v>
      </c>
      <c r="C338" s="129"/>
      <c r="D338" s="15">
        <v>56</v>
      </c>
      <c r="E338" s="129"/>
      <c r="F338" s="15">
        <v>36</v>
      </c>
      <c r="G338" s="129"/>
      <c r="H338" s="15"/>
      <c r="I338" s="237">
        <f>SUM(D338,F338,H338)</f>
        <v>92</v>
      </c>
      <c r="J338" s="237"/>
      <c r="K338" s="117"/>
    </row>
    <row r="339" spans="1:16" ht="15.75">
      <c r="A339" s="58">
        <v>2</v>
      </c>
      <c r="B339" s="128" t="s">
        <v>144</v>
      </c>
      <c r="C339" s="129"/>
      <c r="D339" s="15">
        <v>80</v>
      </c>
      <c r="E339" s="129"/>
      <c r="F339" s="15">
        <v>92</v>
      </c>
      <c r="G339" s="129"/>
      <c r="H339" s="15">
        <v>104</v>
      </c>
      <c r="I339" s="237">
        <f>SUM(D339,F339,H339)</f>
        <v>276</v>
      </c>
      <c r="J339" s="237"/>
      <c r="K339" s="117"/>
    </row>
    <row r="340" spans="1:16" ht="15.75">
      <c r="A340" s="58">
        <v>3</v>
      </c>
      <c r="B340" s="128" t="s">
        <v>145</v>
      </c>
      <c r="C340" s="129"/>
      <c r="D340" s="15"/>
      <c r="E340" s="129"/>
      <c r="F340" s="15">
        <v>8</v>
      </c>
      <c r="G340" s="129"/>
      <c r="H340" s="15">
        <v>16</v>
      </c>
      <c r="I340" s="237">
        <f>SUM(D340,F340,H340)</f>
        <v>24</v>
      </c>
      <c r="J340" s="237"/>
      <c r="K340" s="117"/>
    </row>
    <row r="341" spans="1:16" ht="15.75">
      <c r="A341" s="58">
        <v>4</v>
      </c>
      <c r="B341" s="128" t="s">
        <v>146</v>
      </c>
      <c r="C341" s="129"/>
      <c r="D341" s="15"/>
      <c r="E341" s="129"/>
      <c r="F341" s="15"/>
      <c r="G341" s="129"/>
      <c r="H341" s="15">
        <v>16</v>
      </c>
      <c r="I341" s="237">
        <v>16</v>
      </c>
      <c r="J341" s="237"/>
      <c r="K341" s="117"/>
    </row>
    <row r="342" spans="1:16" ht="15.75">
      <c r="A342" s="135"/>
      <c r="B342" s="136" t="s">
        <v>79</v>
      </c>
      <c r="C342" s="137">
        <f t="shared" ref="C342:H342" si="7">SUM(C338:C341)</f>
        <v>0</v>
      </c>
      <c r="D342" s="137">
        <f t="shared" si="7"/>
        <v>136</v>
      </c>
      <c r="E342" s="137">
        <f t="shared" si="7"/>
        <v>0</v>
      </c>
      <c r="F342" s="137">
        <f t="shared" si="7"/>
        <v>136</v>
      </c>
      <c r="G342" s="137">
        <f t="shared" si="7"/>
        <v>0</v>
      </c>
      <c r="H342" s="137">
        <f t="shared" si="7"/>
        <v>136</v>
      </c>
      <c r="I342" s="239">
        <v>408</v>
      </c>
      <c r="J342" s="239"/>
      <c r="K342" s="117"/>
      <c r="L342" s="118"/>
    </row>
    <row r="343" spans="1:16" ht="15.75">
      <c r="A343" s="113"/>
      <c r="B343" s="114"/>
      <c r="C343" s="115"/>
      <c r="D343" s="115"/>
      <c r="E343" s="115"/>
      <c r="F343" s="115"/>
      <c r="G343" s="115"/>
      <c r="H343" s="115"/>
      <c r="I343" s="116"/>
      <c r="J343" s="116"/>
      <c r="K343" s="117"/>
      <c r="L343" s="118"/>
    </row>
    <row r="344" spans="1:16" ht="60.75" customHeight="1">
      <c r="A344" s="240" t="s">
        <v>111</v>
      </c>
      <c r="B344" s="240"/>
      <c r="C344" s="240"/>
      <c r="D344" s="240"/>
      <c r="E344" s="240"/>
      <c r="F344" s="240"/>
      <c r="G344" s="240"/>
      <c r="H344" s="240"/>
      <c r="I344" s="240"/>
      <c r="J344" s="240"/>
      <c r="K344" s="119"/>
      <c r="L344" s="120"/>
      <c r="M344" s="121"/>
      <c r="N344" s="121"/>
      <c r="O344" s="121"/>
      <c r="P344" s="121"/>
    </row>
    <row r="345" spans="1:16" ht="20.25">
      <c r="A345" s="122"/>
      <c r="B345" s="123" t="s">
        <v>95</v>
      </c>
      <c r="C345" s="241" t="s">
        <v>142</v>
      </c>
      <c r="D345" s="241"/>
      <c r="E345" s="241"/>
      <c r="F345" s="241"/>
      <c r="G345" s="241"/>
      <c r="H345" s="241"/>
      <c r="I345" s="241"/>
      <c r="J345" s="241"/>
      <c r="K345" s="241"/>
    </row>
    <row r="346" spans="1:16" ht="20.25">
      <c r="A346" s="122"/>
      <c r="B346" s="242">
        <v>514101</v>
      </c>
      <c r="C346" s="242"/>
      <c r="D346" s="242"/>
      <c r="E346" s="242"/>
      <c r="F346" s="242"/>
      <c r="G346" s="242"/>
      <c r="H346" s="242"/>
      <c r="I346" s="242"/>
      <c r="J346" s="124"/>
      <c r="K346" s="125"/>
    </row>
    <row r="347" spans="1:16" ht="28.5" customHeight="1">
      <c r="A347" s="122"/>
      <c r="B347" s="126" t="s">
        <v>6</v>
      </c>
      <c r="C347" s="243" t="s">
        <v>112</v>
      </c>
      <c r="D347" s="243"/>
      <c r="E347" s="243"/>
      <c r="F347" s="243"/>
      <c r="G347" s="243"/>
      <c r="H347" s="243"/>
      <c r="I347" s="243"/>
      <c r="J347" s="243"/>
      <c r="K347" s="243"/>
    </row>
    <row r="348" spans="1:16" ht="19.5" customHeight="1">
      <c r="A348" s="244" t="s">
        <v>8</v>
      </c>
      <c r="B348" s="245" t="s">
        <v>63</v>
      </c>
      <c r="C348" s="246" t="s">
        <v>10</v>
      </c>
      <c r="D348" s="246"/>
      <c r="E348" s="246"/>
      <c r="F348" s="246"/>
      <c r="G348" s="246"/>
      <c r="H348" s="246"/>
      <c r="I348" s="247" t="s">
        <v>65</v>
      </c>
      <c r="J348" s="247"/>
      <c r="K348" s="117"/>
    </row>
    <row r="349" spans="1:16" ht="15.75" customHeight="1">
      <c r="A349" s="244"/>
      <c r="B349" s="245"/>
      <c r="C349" s="248" t="s">
        <v>97</v>
      </c>
      <c r="D349" s="248"/>
      <c r="E349" s="248" t="s">
        <v>98</v>
      </c>
      <c r="F349" s="248"/>
      <c r="G349" s="248" t="s">
        <v>99</v>
      </c>
      <c r="H349" s="248"/>
      <c r="I349" s="247"/>
      <c r="J349" s="247"/>
      <c r="K349" s="117"/>
    </row>
    <row r="350" spans="1:16" ht="15.75" customHeight="1">
      <c r="A350" s="244"/>
      <c r="B350" s="245"/>
      <c r="C350" s="248" t="s">
        <v>100</v>
      </c>
      <c r="D350" s="248"/>
      <c r="E350" s="248"/>
      <c r="F350" s="248"/>
      <c r="G350" s="248"/>
      <c r="H350" s="248"/>
      <c r="I350" s="247"/>
      <c r="J350" s="247"/>
      <c r="K350" s="117"/>
    </row>
    <row r="351" spans="1:16" ht="18" customHeight="1">
      <c r="A351" s="244"/>
      <c r="B351" s="245"/>
      <c r="C351" s="127" t="s">
        <v>101</v>
      </c>
      <c r="D351" s="127" t="s">
        <v>102</v>
      </c>
      <c r="E351" s="127" t="s">
        <v>101</v>
      </c>
      <c r="F351" s="127" t="s">
        <v>102</v>
      </c>
      <c r="G351" s="127" t="s">
        <v>101</v>
      </c>
      <c r="H351" s="127" t="s">
        <v>102</v>
      </c>
      <c r="I351" s="247"/>
      <c r="J351" s="247"/>
      <c r="K351" s="117"/>
    </row>
    <row r="352" spans="1:16" ht="15.75">
      <c r="A352" s="58">
        <v>1</v>
      </c>
      <c r="B352" s="128" t="s">
        <v>143</v>
      </c>
      <c r="C352" s="129"/>
      <c r="D352" s="15">
        <v>56</v>
      </c>
      <c r="E352" s="129"/>
      <c r="F352" s="15">
        <v>36</v>
      </c>
      <c r="G352" s="129"/>
      <c r="H352" s="15"/>
      <c r="I352" s="237">
        <f>SUM(D352,F352,H352)</f>
        <v>92</v>
      </c>
      <c r="J352" s="237"/>
      <c r="K352" s="117"/>
    </row>
    <row r="353" spans="1:16" ht="15.75">
      <c r="A353" s="58">
        <v>2</v>
      </c>
      <c r="B353" s="128" t="s">
        <v>144</v>
      </c>
      <c r="C353" s="129"/>
      <c r="D353" s="15">
        <v>80</v>
      </c>
      <c r="E353" s="129"/>
      <c r="F353" s="15">
        <v>92</v>
      </c>
      <c r="G353" s="129"/>
      <c r="H353" s="15">
        <v>104</v>
      </c>
      <c r="I353" s="237">
        <f>SUM(D353,F353,H353)</f>
        <v>276</v>
      </c>
      <c r="J353" s="237"/>
      <c r="K353" s="117"/>
    </row>
    <row r="354" spans="1:16" ht="15.75">
      <c r="A354" s="58">
        <v>3</v>
      </c>
      <c r="B354" s="128" t="s">
        <v>145</v>
      </c>
      <c r="C354" s="129"/>
      <c r="D354" s="15"/>
      <c r="E354" s="129"/>
      <c r="F354" s="15">
        <v>8</v>
      </c>
      <c r="G354" s="129"/>
      <c r="H354" s="15">
        <v>16</v>
      </c>
      <c r="I354" s="237">
        <f>SUM(D354,F354,H354)</f>
        <v>24</v>
      </c>
      <c r="J354" s="237"/>
      <c r="K354" s="117"/>
    </row>
    <row r="355" spans="1:16" ht="15.75">
      <c r="A355" s="58">
        <v>4</v>
      </c>
      <c r="B355" s="128" t="s">
        <v>146</v>
      </c>
      <c r="C355" s="129"/>
      <c r="D355" s="15"/>
      <c r="E355" s="129"/>
      <c r="F355" s="15"/>
      <c r="G355" s="129"/>
      <c r="H355" s="15">
        <v>16</v>
      </c>
      <c r="I355" s="237">
        <v>16</v>
      </c>
      <c r="J355" s="237"/>
      <c r="K355" s="117"/>
    </row>
    <row r="356" spans="1:16" ht="15.75">
      <c r="A356" s="135"/>
      <c r="B356" s="136" t="s">
        <v>79</v>
      </c>
      <c r="C356" s="137">
        <f t="shared" ref="C356:H356" si="8">SUM(C352:C355)</f>
        <v>0</v>
      </c>
      <c r="D356" s="137">
        <f t="shared" si="8"/>
        <v>136</v>
      </c>
      <c r="E356" s="137">
        <f t="shared" si="8"/>
        <v>0</v>
      </c>
      <c r="F356" s="137">
        <f t="shared" si="8"/>
        <v>136</v>
      </c>
      <c r="G356" s="137">
        <f t="shared" si="8"/>
        <v>0</v>
      </c>
      <c r="H356" s="137">
        <f t="shared" si="8"/>
        <v>136</v>
      </c>
      <c r="I356" s="239">
        <v>408</v>
      </c>
      <c r="J356" s="239"/>
      <c r="K356" s="117"/>
      <c r="L356" s="118"/>
    </row>
    <row r="357" spans="1:16" ht="15.75">
      <c r="A357" s="113"/>
      <c r="B357" s="114"/>
      <c r="C357" s="115"/>
      <c r="D357" s="115"/>
      <c r="E357" s="115"/>
      <c r="F357" s="115"/>
      <c r="G357" s="115"/>
      <c r="H357" s="115"/>
      <c r="I357" s="116"/>
      <c r="J357" s="116"/>
      <c r="K357" s="117"/>
      <c r="L357" s="118"/>
    </row>
    <row r="358" spans="1:16" ht="60.75" customHeight="1">
      <c r="A358" s="240" t="s">
        <v>94</v>
      </c>
      <c r="B358" s="240"/>
      <c r="C358" s="240"/>
      <c r="D358" s="240"/>
      <c r="E358" s="240"/>
      <c r="F358" s="240"/>
      <c r="G358" s="240"/>
      <c r="H358" s="240"/>
      <c r="I358" s="240"/>
      <c r="J358" s="240"/>
      <c r="K358" s="119"/>
      <c r="L358" s="120"/>
      <c r="M358" s="121"/>
      <c r="N358" s="121"/>
      <c r="O358" s="121"/>
      <c r="P358" s="121"/>
    </row>
    <row r="359" spans="1:16" ht="20.25">
      <c r="A359" s="122"/>
      <c r="B359" s="123" t="s">
        <v>95</v>
      </c>
      <c r="C359" s="241" t="s">
        <v>147</v>
      </c>
      <c r="D359" s="241"/>
      <c r="E359" s="241"/>
      <c r="F359" s="241"/>
      <c r="G359" s="241"/>
      <c r="H359" s="241"/>
      <c r="I359" s="241"/>
      <c r="J359" s="241"/>
      <c r="K359" s="241"/>
    </row>
    <row r="360" spans="1:16" ht="20.25">
      <c r="A360" s="122"/>
      <c r="B360" s="242">
        <v>713201</v>
      </c>
      <c r="C360" s="242"/>
      <c r="D360" s="242"/>
      <c r="E360" s="242"/>
      <c r="F360" s="242"/>
      <c r="G360" s="242"/>
      <c r="H360" s="242"/>
      <c r="I360" s="242"/>
      <c r="J360" s="124"/>
      <c r="K360" s="125"/>
    </row>
    <row r="361" spans="1:16" ht="28.5" customHeight="1">
      <c r="A361" s="122"/>
      <c r="B361" s="126" t="s">
        <v>6</v>
      </c>
      <c r="C361" s="251" t="s">
        <v>62</v>
      </c>
      <c r="D361" s="251"/>
      <c r="E361" s="251"/>
      <c r="F361" s="251"/>
      <c r="G361" s="251"/>
      <c r="H361" s="251"/>
      <c r="I361" s="251"/>
      <c r="J361" s="251"/>
      <c r="K361" s="251"/>
    </row>
    <row r="362" spans="1:16" ht="19.5" customHeight="1">
      <c r="A362" s="244" t="s">
        <v>8</v>
      </c>
      <c r="B362" s="245" t="s">
        <v>63</v>
      </c>
      <c r="C362" s="246" t="s">
        <v>10</v>
      </c>
      <c r="D362" s="246"/>
      <c r="E362" s="246"/>
      <c r="F362" s="246"/>
      <c r="G362" s="246"/>
      <c r="H362" s="246"/>
      <c r="I362" s="247" t="s">
        <v>65</v>
      </c>
      <c r="J362" s="247"/>
      <c r="K362" s="117"/>
    </row>
    <row r="363" spans="1:16" ht="15.75" customHeight="1">
      <c r="A363" s="244"/>
      <c r="B363" s="245"/>
      <c r="C363" s="248" t="s">
        <v>97</v>
      </c>
      <c r="D363" s="248"/>
      <c r="E363" s="248" t="s">
        <v>98</v>
      </c>
      <c r="F363" s="248"/>
      <c r="G363" s="248" t="s">
        <v>99</v>
      </c>
      <c r="H363" s="248"/>
      <c r="I363" s="247"/>
      <c r="J363" s="247"/>
      <c r="K363" s="117"/>
      <c r="O363" s="56"/>
    </row>
    <row r="364" spans="1:16" ht="15.75" customHeight="1">
      <c r="A364" s="244"/>
      <c r="B364" s="245"/>
      <c r="C364" s="248" t="s">
        <v>100</v>
      </c>
      <c r="D364" s="248"/>
      <c r="E364" s="248"/>
      <c r="F364" s="248"/>
      <c r="G364" s="248"/>
      <c r="H364" s="248"/>
      <c r="I364" s="247"/>
      <c r="J364" s="247"/>
      <c r="K364" s="117"/>
    </row>
    <row r="365" spans="1:16" ht="18" customHeight="1">
      <c r="A365" s="244"/>
      <c r="B365" s="245"/>
      <c r="C365" s="127" t="s">
        <v>101</v>
      </c>
      <c r="D365" s="127" t="s">
        <v>102</v>
      </c>
      <c r="E365" s="127" t="s">
        <v>101</v>
      </c>
      <c r="F365" s="127" t="s">
        <v>102</v>
      </c>
      <c r="G365" s="127" t="s">
        <v>101</v>
      </c>
      <c r="H365" s="127" t="s">
        <v>102</v>
      </c>
      <c r="I365" s="247"/>
      <c r="J365" s="247"/>
      <c r="K365" s="117"/>
    </row>
    <row r="366" spans="1:16" ht="15.75">
      <c r="A366" s="58">
        <v>1</v>
      </c>
      <c r="B366" s="128" t="s">
        <v>103</v>
      </c>
      <c r="C366" s="129"/>
      <c r="D366" s="15">
        <v>60</v>
      </c>
      <c r="E366" s="129"/>
      <c r="F366" s="15"/>
      <c r="G366" s="129"/>
      <c r="H366" s="15"/>
      <c r="I366" s="237">
        <v>60</v>
      </c>
      <c r="J366" s="237"/>
      <c r="K366" s="117"/>
    </row>
    <row r="367" spans="1:16" ht="15.75">
      <c r="A367" s="58">
        <v>2</v>
      </c>
      <c r="B367" s="128" t="s">
        <v>148</v>
      </c>
      <c r="C367" s="129"/>
      <c r="D367" s="15"/>
      <c r="E367" s="129"/>
      <c r="F367" s="15">
        <v>44</v>
      </c>
      <c r="G367" s="129"/>
      <c r="H367" s="15">
        <v>108</v>
      </c>
      <c r="I367" s="237">
        <v>152</v>
      </c>
      <c r="J367" s="237"/>
      <c r="K367" s="117"/>
    </row>
    <row r="368" spans="1:16" ht="15.75">
      <c r="A368" s="58">
        <v>3</v>
      </c>
      <c r="B368" s="128" t="s">
        <v>149</v>
      </c>
      <c r="C368" s="129"/>
      <c r="D368" s="15">
        <v>76</v>
      </c>
      <c r="E368" s="129"/>
      <c r="F368" s="15">
        <v>92</v>
      </c>
      <c r="G368" s="129"/>
      <c r="H368" s="15"/>
      <c r="I368" s="237">
        <v>168</v>
      </c>
      <c r="J368" s="237"/>
      <c r="K368" s="117"/>
    </row>
    <row r="369" spans="1:16" ht="31.5">
      <c r="A369" s="58">
        <v>4</v>
      </c>
      <c r="B369" s="130" t="s">
        <v>107</v>
      </c>
      <c r="C369" s="129"/>
      <c r="D369" s="15"/>
      <c r="E369" s="129"/>
      <c r="F369" s="15"/>
      <c r="G369" s="129"/>
      <c r="H369" s="15">
        <v>16</v>
      </c>
      <c r="I369" s="237">
        <v>16</v>
      </c>
      <c r="J369" s="237"/>
      <c r="K369" s="117"/>
    </row>
    <row r="370" spans="1:16" ht="15.75">
      <c r="A370" s="58">
        <v>5</v>
      </c>
      <c r="B370" s="146" t="s">
        <v>150</v>
      </c>
      <c r="C370" s="147"/>
      <c r="D370" s="15"/>
      <c r="E370" s="129"/>
      <c r="F370" s="15"/>
      <c r="G370" s="129"/>
      <c r="H370" s="15">
        <v>12</v>
      </c>
      <c r="I370" s="237">
        <v>12</v>
      </c>
      <c r="J370" s="237"/>
      <c r="K370" s="117"/>
    </row>
    <row r="371" spans="1:16" ht="15.75">
      <c r="A371" s="135"/>
      <c r="B371" s="136" t="s">
        <v>79</v>
      </c>
      <c r="C371" s="137">
        <v>0</v>
      </c>
      <c r="D371" s="137">
        <v>136</v>
      </c>
      <c r="E371" s="137">
        <f>SUM(E366:E369)</f>
        <v>0</v>
      </c>
      <c r="F371" s="137">
        <v>136</v>
      </c>
      <c r="G371" s="137">
        <f>SUM(G366:G369)</f>
        <v>0</v>
      </c>
      <c r="H371" s="137">
        <v>136</v>
      </c>
      <c r="I371" s="239">
        <v>408</v>
      </c>
      <c r="J371" s="239"/>
      <c r="K371" s="117"/>
      <c r="L371" s="118"/>
    </row>
    <row r="372" spans="1:16" ht="15.75">
      <c r="A372" s="113"/>
      <c r="B372" s="114"/>
      <c r="C372" s="115"/>
      <c r="D372" s="115"/>
      <c r="E372" s="115"/>
      <c r="F372" s="115"/>
      <c r="G372" s="115"/>
      <c r="H372" s="115"/>
      <c r="I372" s="116"/>
      <c r="J372" s="116"/>
      <c r="K372" s="117"/>
      <c r="L372" s="118"/>
    </row>
    <row r="373" spans="1:16" ht="60.75" customHeight="1">
      <c r="A373" s="240" t="s">
        <v>109</v>
      </c>
      <c r="B373" s="240"/>
      <c r="C373" s="240"/>
      <c r="D373" s="240"/>
      <c r="E373" s="240"/>
      <c r="F373" s="240"/>
      <c r="G373" s="240"/>
      <c r="H373" s="240"/>
      <c r="I373" s="240"/>
      <c r="J373" s="240"/>
      <c r="K373" s="119"/>
      <c r="L373" s="120"/>
      <c r="M373" s="121"/>
      <c r="N373" s="121"/>
      <c r="O373" s="121"/>
      <c r="P373" s="121"/>
    </row>
    <row r="374" spans="1:16" ht="20.25">
      <c r="A374" s="122"/>
      <c r="B374" s="123" t="s">
        <v>95</v>
      </c>
      <c r="C374" s="241" t="s">
        <v>147</v>
      </c>
      <c r="D374" s="241"/>
      <c r="E374" s="241"/>
      <c r="F374" s="241"/>
      <c r="G374" s="241"/>
      <c r="H374" s="241"/>
      <c r="I374" s="241"/>
      <c r="J374" s="241"/>
      <c r="K374" s="241"/>
    </row>
    <row r="375" spans="1:16" ht="20.25">
      <c r="A375" s="122"/>
      <c r="B375" s="242">
        <v>713201</v>
      </c>
      <c r="C375" s="242"/>
      <c r="D375" s="242"/>
      <c r="E375" s="242"/>
      <c r="F375" s="242"/>
      <c r="G375" s="242"/>
      <c r="H375" s="242"/>
      <c r="I375" s="242"/>
      <c r="J375" s="124"/>
      <c r="K375" s="125"/>
    </row>
    <row r="376" spans="1:16" ht="28.5" customHeight="1">
      <c r="A376" s="122"/>
      <c r="B376" s="126" t="s">
        <v>6</v>
      </c>
      <c r="C376" s="251" t="s">
        <v>110</v>
      </c>
      <c r="D376" s="251"/>
      <c r="E376" s="251"/>
      <c r="F376" s="251"/>
      <c r="G376" s="251"/>
      <c r="H376" s="251"/>
      <c r="I376" s="251"/>
      <c r="J376" s="251"/>
      <c r="K376" s="251"/>
    </row>
    <row r="377" spans="1:16" ht="19.5" customHeight="1">
      <c r="A377" s="244" t="s">
        <v>8</v>
      </c>
      <c r="B377" s="245" t="s">
        <v>63</v>
      </c>
      <c r="C377" s="246" t="s">
        <v>10</v>
      </c>
      <c r="D377" s="246"/>
      <c r="E377" s="246"/>
      <c r="F377" s="246"/>
      <c r="G377" s="246"/>
      <c r="H377" s="246"/>
      <c r="I377" s="247" t="s">
        <v>65</v>
      </c>
      <c r="J377" s="247"/>
      <c r="K377" s="117"/>
    </row>
    <row r="378" spans="1:16" ht="15.75" customHeight="1">
      <c r="A378" s="244"/>
      <c r="B378" s="245"/>
      <c r="C378" s="248" t="s">
        <v>97</v>
      </c>
      <c r="D378" s="248"/>
      <c r="E378" s="248" t="s">
        <v>98</v>
      </c>
      <c r="F378" s="248"/>
      <c r="G378" s="248" t="s">
        <v>99</v>
      </c>
      <c r="H378" s="248"/>
      <c r="I378" s="247"/>
      <c r="J378" s="247"/>
      <c r="K378" s="117"/>
      <c r="O378" s="56"/>
    </row>
    <row r="379" spans="1:16" ht="15.75" customHeight="1">
      <c r="A379" s="244"/>
      <c r="B379" s="245"/>
      <c r="C379" s="248" t="s">
        <v>100</v>
      </c>
      <c r="D379" s="248"/>
      <c r="E379" s="248"/>
      <c r="F379" s="248"/>
      <c r="G379" s="248"/>
      <c r="H379" s="248"/>
      <c r="I379" s="247"/>
      <c r="J379" s="247"/>
      <c r="K379" s="117"/>
    </row>
    <row r="380" spans="1:16" ht="18" customHeight="1">
      <c r="A380" s="244"/>
      <c r="B380" s="245"/>
      <c r="C380" s="127" t="s">
        <v>101</v>
      </c>
      <c r="D380" s="127" t="s">
        <v>102</v>
      </c>
      <c r="E380" s="127" t="s">
        <v>101</v>
      </c>
      <c r="F380" s="127" t="s">
        <v>102</v>
      </c>
      <c r="G380" s="127" t="s">
        <v>101</v>
      </c>
      <c r="H380" s="127" t="s">
        <v>102</v>
      </c>
      <c r="I380" s="247"/>
      <c r="J380" s="247"/>
      <c r="K380" s="117"/>
    </row>
    <row r="381" spans="1:16" ht="15.75">
      <c r="A381" s="58">
        <v>1</v>
      </c>
      <c r="B381" s="128" t="s">
        <v>103</v>
      </c>
      <c r="C381" s="129"/>
      <c r="D381" s="15">
        <v>60</v>
      </c>
      <c r="E381" s="129"/>
      <c r="F381" s="15"/>
      <c r="G381" s="129"/>
      <c r="H381" s="15"/>
      <c r="I381" s="237">
        <v>60</v>
      </c>
      <c r="J381" s="237"/>
      <c r="K381" s="117"/>
    </row>
    <row r="382" spans="1:16" ht="15.75">
      <c r="A382" s="58">
        <v>2</v>
      </c>
      <c r="B382" s="128" t="s">
        <v>148</v>
      </c>
      <c r="C382" s="129"/>
      <c r="D382" s="15"/>
      <c r="E382" s="129"/>
      <c r="F382" s="15">
        <v>44</v>
      </c>
      <c r="G382" s="129"/>
      <c r="H382" s="15">
        <v>108</v>
      </c>
      <c r="I382" s="237">
        <v>152</v>
      </c>
      <c r="J382" s="237"/>
      <c r="K382" s="117"/>
    </row>
    <row r="383" spans="1:16" ht="15.75">
      <c r="A383" s="58">
        <v>3</v>
      </c>
      <c r="B383" s="128" t="s">
        <v>149</v>
      </c>
      <c r="C383" s="129"/>
      <c r="D383" s="15">
        <v>76</v>
      </c>
      <c r="E383" s="129"/>
      <c r="F383" s="15">
        <v>92</v>
      </c>
      <c r="G383" s="129"/>
      <c r="H383" s="15"/>
      <c r="I383" s="237">
        <v>168</v>
      </c>
      <c r="J383" s="237"/>
      <c r="K383" s="117"/>
    </row>
    <row r="384" spans="1:16" ht="31.5">
      <c r="A384" s="58">
        <v>4</v>
      </c>
      <c r="B384" s="130" t="s">
        <v>107</v>
      </c>
      <c r="C384" s="129"/>
      <c r="D384" s="15"/>
      <c r="E384" s="129"/>
      <c r="F384" s="15"/>
      <c r="G384" s="129"/>
      <c r="H384" s="15">
        <v>16</v>
      </c>
      <c r="I384" s="237">
        <v>16</v>
      </c>
      <c r="J384" s="237"/>
      <c r="K384" s="117"/>
    </row>
    <row r="385" spans="1:16" ht="15.75">
      <c r="A385" s="58">
        <v>5</v>
      </c>
      <c r="B385" s="146" t="s">
        <v>150</v>
      </c>
      <c r="C385" s="147"/>
      <c r="D385" s="15"/>
      <c r="E385" s="129"/>
      <c r="F385" s="15"/>
      <c r="G385" s="129"/>
      <c r="H385" s="15">
        <v>12</v>
      </c>
      <c r="I385" s="237">
        <v>12</v>
      </c>
      <c r="J385" s="237"/>
      <c r="K385" s="117"/>
    </row>
    <row r="386" spans="1:16" ht="15.75">
      <c r="A386" s="135"/>
      <c r="B386" s="136" t="s">
        <v>79</v>
      </c>
      <c r="C386" s="137">
        <v>0</v>
      </c>
      <c r="D386" s="137">
        <v>136</v>
      </c>
      <c r="E386" s="137">
        <f>SUM(E381:E384)</f>
        <v>0</v>
      </c>
      <c r="F386" s="137">
        <v>136</v>
      </c>
      <c r="G386" s="137">
        <f>SUM(G381:G384)</f>
        <v>0</v>
      </c>
      <c r="H386" s="137">
        <v>136</v>
      </c>
      <c r="I386" s="239">
        <v>408</v>
      </c>
      <c r="J386" s="239"/>
      <c r="K386" s="117"/>
      <c r="L386" s="118"/>
    </row>
    <row r="387" spans="1:16" ht="15.75">
      <c r="A387" s="113"/>
      <c r="B387" s="114"/>
      <c r="C387" s="115"/>
      <c r="D387" s="115"/>
      <c r="E387" s="115"/>
      <c r="F387" s="115"/>
      <c r="G387" s="115"/>
      <c r="H387" s="115"/>
      <c r="I387" s="116"/>
      <c r="J387" s="116"/>
      <c r="K387" s="117"/>
      <c r="L387" s="118"/>
    </row>
    <row r="388" spans="1:16" ht="60.75" customHeight="1">
      <c r="A388" s="240" t="s">
        <v>111</v>
      </c>
      <c r="B388" s="240"/>
      <c r="C388" s="240"/>
      <c r="D388" s="240"/>
      <c r="E388" s="240"/>
      <c r="F388" s="240"/>
      <c r="G388" s="240"/>
      <c r="H388" s="240"/>
      <c r="I388" s="240"/>
      <c r="J388" s="240"/>
      <c r="K388" s="119"/>
      <c r="L388" s="120"/>
      <c r="M388" s="121"/>
      <c r="N388" s="121"/>
      <c r="O388" s="121"/>
      <c r="P388" s="121"/>
    </row>
    <row r="389" spans="1:16" ht="20.25">
      <c r="A389" s="122"/>
      <c r="B389" s="123" t="s">
        <v>95</v>
      </c>
      <c r="C389" s="241" t="s">
        <v>147</v>
      </c>
      <c r="D389" s="241"/>
      <c r="E389" s="241"/>
      <c r="F389" s="241"/>
      <c r="G389" s="241"/>
      <c r="H389" s="241"/>
      <c r="I389" s="241"/>
      <c r="J389" s="241"/>
      <c r="K389" s="241"/>
    </row>
    <row r="390" spans="1:16" ht="20.25">
      <c r="A390" s="122"/>
      <c r="B390" s="242">
        <v>713201</v>
      </c>
      <c r="C390" s="242"/>
      <c r="D390" s="242"/>
      <c r="E390" s="242"/>
      <c r="F390" s="242"/>
      <c r="G390" s="242"/>
      <c r="H390" s="242"/>
      <c r="I390" s="242"/>
      <c r="J390" s="124"/>
      <c r="K390" s="125"/>
    </row>
    <row r="391" spans="1:16" ht="28.5" customHeight="1">
      <c r="A391" s="122"/>
      <c r="B391" s="126" t="s">
        <v>6</v>
      </c>
      <c r="C391" s="251" t="s">
        <v>112</v>
      </c>
      <c r="D391" s="251"/>
      <c r="E391" s="251"/>
      <c r="F391" s="251"/>
      <c r="G391" s="251"/>
      <c r="H391" s="251"/>
      <c r="I391" s="251"/>
      <c r="J391" s="251"/>
      <c r="K391" s="251"/>
    </row>
    <row r="392" spans="1:16" ht="19.5" customHeight="1">
      <c r="A392" s="244" t="s">
        <v>8</v>
      </c>
      <c r="B392" s="245" t="s">
        <v>63</v>
      </c>
      <c r="C392" s="246" t="s">
        <v>10</v>
      </c>
      <c r="D392" s="246"/>
      <c r="E392" s="246"/>
      <c r="F392" s="246"/>
      <c r="G392" s="246"/>
      <c r="H392" s="246"/>
      <c r="I392" s="247" t="s">
        <v>65</v>
      </c>
      <c r="J392" s="247"/>
      <c r="K392" s="117"/>
    </row>
    <row r="393" spans="1:16" ht="15.75" customHeight="1">
      <c r="A393" s="244"/>
      <c r="B393" s="245"/>
      <c r="C393" s="248" t="s">
        <v>97</v>
      </c>
      <c r="D393" s="248"/>
      <c r="E393" s="248" t="s">
        <v>98</v>
      </c>
      <c r="F393" s="248"/>
      <c r="G393" s="248" t="s">
        <v>99</v>
      </c>
      <c r="H393" s="248"/>
      <c r="I393" s="247"/>
      <c r="J393" s="247"/>
      <c r="K393" s="117"/>
      <c r="O393" s="56"/>
    </row>
    <row r="394" spans="1:16" ht="15.75" customHeight="1">
      <c r="A394" s="244"/>
      <c r="B394" s="245"/>
      <c r="C394" s="248" t="s">
        <v>100</v>
      </c>
      <c r="D394" s="248"/>
      <c r="E394" s="248"/>
      <c r="F394" s="248"/>
      <c r="G394" s="248"/>
      <c r="H394" s="248"/>
      <c r="I394" s="247"/>
      <c r="J394" s="247"/>
      <c r="K394" s="117"/>
    </row>
    <row r="395" spans="1:16" ht="18" customHeight="1">
      <c r="A395" s="244"/>
      <c r="B395" s="245"/>
      <c r="C395" s="127" t="s">
        <v>101</v>
      </c>
      <c r="D395" s="127" t="s">
        <v>102</v>
      </c>
      <c r="E395" s="127" t="s">
        <v>101</v>
      </c>
      <c r="F395" s="127" t="s">
        <v>102</v>
      </c>
      <c r="G395" s="127" t="s">
        <v>101</v>
      </c>
      <c r="H395" s="127" t="s">
        <v>102</v>
      </c>
      <c r="I395" s="247"/>
      <c r="J395" s="247"/>
      <c r="K395" s="117"/>
    </row>
    <row r="396" spans="1:16" ht="15.75">
      <c r="A396" s="58">
        <v>1</v>
      </c>
      <c r="B396" s="128" t="s">
        <v>103</v>
      </c>
      <c r="C396" s="129"/>
      <c r="D396" s="15">
        <v>60</v>
      </c>
      <c r="E396" s="129"/>
      <c r="F396" s="15"/>
      <c r="G396" s="129"/>
      <c r="H396" s="15"/>
      <c r="I396" s="237">
        <v>60</v>
      </c>
      <c r="J396" s="237"/>
      <c r="K396" s="117"/>
    </row>
    <row r="397" spans="1:16" ht="15.75">
      <c r="A397" s="58">
        <v>2</v>
      </c>
      <c r="B397" s="128" t="s">
        <v>148</v>
      </c>
      <c r="C397" s="129"/>
      <c r="D397" s="15"/>
      <c r="E397" s="129"/>
      <c r="F397" s="15">
        <v>44</v>
      </c>
      <c r="G397" s="129"/>
      <c r="H397" s="15">
        <v>108</v>
      </c>
      <c r="I397" s="237">
        <v>152</v>
      </c>
      <c r="J397" s="237"/>
      <c r="K397" s="117"/>
    </row>
    <row r="398" spans="1:16" ht="15.75">
      <c r="A398" s="58">
        <v>3</v>
      </c>
      <c r="B398" s="128" t="s">
        <v>149</v>
      </c>
      <c r="C398" s="129"/>
      <c r="D398" s="15">
        <v>76</v>
      </c>
      <c r="E398" s="129"/>
      <c r="F398" s="15">
        <v>92</v>
      </c>
      <c r="G398" s="129"/>
      <c r="H398" s="15"/>
      <c r="I398" s="237">
        <v>168</v>
      </c>
      <c r="J398" s="237"/>
      <c r="K398" s="117"/>
    </row>
    <row r="399" spans="1:16" ht="31.5">
      <c r="A399" s="58">
        <v>4</v>
      </c>
      <c r="B399" s="130" t="s">
        <v>107</v>
      </c>
      <c r="C399" s="129"/>
      <c r="D399" s="15"/>
      <c r="E399" s="129"/>
      <c r="F399" s="15"/>
      <c r="G399" s="129"/>
      <c r="H399" s="15">
        <v>16</v>
      </c>
      <c r="I399" s="237">
        <v>16</v>
      </c>
      <c r="J399" s="237"/>
      <c r="K399" s="117"/>
    </row>
    <row r="400" spans="1:16" ht="15.75">
      <c r="A400" s="58">
        <v>5</v>
      </c>
      <c r="B400" s="146" t="s">
        <v>150</v>
      </c>
      <c r="C400" s="147"/>
      <c r="D400" s="15"/>
      <c r="E400" s="129"/>
      <c r="F400" s="15"/>
      <c r="G400" s="129"/>
      <c r="H400" s="15">
        <v>12</v>
      </c>
      <c r="I400" s="237">
        <v>12</v>
      </c>
      <c r="J400" s="237"/>
      <c r="K400" s="117"/>
    </row>
    <row r="401" spans="1:16" ht="15.75">
      <c r="A401" s="135"/>
      <c r="B401" s="136" t="s">
        <v>79</v>
      </c>
      <c r="C401" s="137">
        <v>0</v>
      </c>
      <c r="D401" s="137">
        <v>136</v>
      </c>
      <c r="E401" s="137">
        <f>SUM(E396:E399)</f>
        <v>0</v>
      </c>
      <c r="F401" s="137">
        <v>136</v>
      </c>
      <c r="G401" s="137">
        <f>SUM(G396:G399)</f>
        <v>0</v>
      </c>
      <c r="H401" s="137">
        <v>136</v>
      </c>
      <c r="I401" s="239">
        <v>408</v>
      </c>
      <c r="J401" s="239"/>
      <c r="K401" s="117"/>
      <c r="L401" s="118"/>
    </row>
    <row r="402" spans="1:16" ht="15.75">
      <c r="A402" s="113"/>
      <c r="B402" s="114"/>
      <c r="C402" s="115"/>
      <c r="D402" s="115"/>
      <c r="E402" s="115"/>
      <c r="F402" s="115"/>
      <c r="G402" s="115"/>
      <c r="H402" s="115"/>
      <c r="I402" s="116"/>
      <c r="J402" s="116"/>
      <c r="K402" s="117"/>
      <c r="L402" s="118"/>
    </row>
    <row r="403" spans="1:16" ht="60.75" customHeight="1">
      <c r="A403" s="240" t="s">
        <v>94</v>
      </c>
      <c r="B403" s="240"/>
      <c r="C403" s="240"/>
      <c r="D403" s="240"/>
      <c r="E403" s="240"/>
      <c r="F403" s="240"/>
      <c r="G403" s="240"/>
      <c r="H403" s="240"/>
      <c r="I403" s="240"/>
      <c r="J403" s="240"/>
      <c r="K403" s="148"/>
      <c r="L403" s="120"/>
      <c r="M403" s="121"/>
      <c r="N403" s="121"/>
      <c r="O403" s="121"/>
      <c r="P403" s="121"/>
    </row>
    <row r="404" spans="1:16" ht="20.25" customHeight="1">
      <c r="A404" s="122"/>
      <c r="B404" s="123" t="s">
        <v>95</v>
      </c>
      <c r="C404" s="257" t="s">
        <v>151</v>
      </c>
      <c r="D404" s="257"/>
      <c r="E404" s="257"/>
      <c r="F404" s="257"/>
      <c r="G404" s="257"/>
      <c r="H404" s="257"/>
      <c r="I404" s="257"/>
      <c r="J404" s="257"/>
      <c r="K404" s="257"/>
    </row>
    <row r="405" spans="1:16" ht="20.25">
      <c r="A405" s="122"/>
      <c r="B405" s="242">
        <v>834103</v>
      </c>
      <c r="C405" s="242"/>
      <c r="D405" s="242"/>
      <c r="E405" s="242"/>
      <c r="F405" s="242"/>
      <c r="G405" s="242"/>
      <c r="H405" s="242"/>
      <c r="I405" s="242"/>
      <c r="J405" s="124"/>
      <c r="K405" s="125"/>
    </row>
    <row r="406" spans="1:16" ht="28.5" customHeight="1">
      <c r="A406" s="122"/>
      <c r="B406" s="126" t="s">
        <v>6</v>
      </c>
      <c r="C406" s="243" t="s">
        <v>62</v>
      </c>
      <c r="D406" s="243"/>
      <c r="E406" s="243"/>
      <c r="F406" s="243"/>
      <c r="G406" s="243"/>
      <c r="H406" s="243"/>
      <c r="I406" s="243"/>
      <c r="J406" s="243"/>
      <c r="K406" s="243"/>
    </row>
    <row r="407" spans="1:16" ht="19.5" customHeight="1">
      <c r="A407" s="244" t="s">
        <v>8</v>
      </c>
      <c r="B407" s="245" t="s">
        <v>63</v>
      </c>
      <c r="C407" s="259" t="s">
        <v>10</v>
      </c>
      <c r="D407" s="259"/>
      <c r="E407" s="259"/>
      <c r="F407" s="259"/>
      <c r="G407" s="259"/>
      <c r="H407" s="259"/>
      <c r="I407" s="247" t="s">
        <v>65</v>
      </c>
      <c r="J407" s="247"/>
      <c r="K407" s="117"/>
    </row>
    <row r="408" spans="1:16" ht="15.75" customHeight="1">
      <c r="A408" s="244"/>
      <c r="B408" s="245"/>
      <c r="C408" s="248" t="s">
        <v>97</v>
      </c>
      <c r="D408" s="248"/>
      <c r="E408" s="248" t="s">
        <v>98</v>
      </c>
      <c r="F408" s="248"/>
      <c r="G408" s="248" t="s">
        <v>99</v>
      </c>
      <c r="H408" s="248"/>
      <c r="I408" s="247"/>
      <c r="J408" s="247"/>
      <c r="K408" s="117"/>
    </row>
    <row r="409" spans="1:16" ht="15.75" customHeight="1">
      <c r="A409" s="244"/>
      <c r="B409" s="245"/>
      <c r="C409" s="248" t="s">
        <v>100</v>
      </c>
      <c r="D409" s="248"/>
      <c r="E409" s="248"/>
      <c r="F409" s="248"/>
      <c r="G409" s="248"/>
      <c r="H409" s="248"/>
      <c r="I409" s="247"/>
      <c r="J409" s="247"/>
      <c r="K409" s="117"/>
    </row>
    <row r="410" spans="1:16" ht="18" customHeight="1">
      <c r="A410" s="244"/>
      <c r="B410" s="245"/>
      <c r="C410" s="127" t="s">
        <v>101</v>
      </c>
      <c r="D410" s="127" t="s">
        <v>102</v>
      </c>
      <c r="E410" s="127" t="s">
        <v>101</v>
      </c>
      <c r="F410" s="127" t="s">
        <v>102</v>
      </c>
      <c r="G410" s="127" t="s">
        <v>101</v>
      </c>
      <c r="H410" s="127" t="s">
        <v>102</v>
      </c>
      <c r="I410" s="247"/>
      <c r="J410" s="247"/>
      <c r="K410" s="117"/>
    </row>
    <row r="411" spans="1:16" ht="31.5">
      <c r="A411" s="58">
        <v>1</v>
      </c>
      <c r="B411" s="130" t="s">
        <v>152</v>
      </c>
      <c r="C411" s="129"/>
      <c r="D411" s="15"/>
      <c r="E411" s="129"/>
      <c r="F411" s="15"/>
      <c r="G411" s="129"/>
      <c r="H411" s="15">
        <v>16</v>
      </c>
      <c r="I411" s="237">
        <v>16</v>
      </c>
      <c r="J411" s="237"/>
      <c r="K411" s="117"/>
    </row>
    <row r="412" spans="1:16" ht="15.75">
      <c r="A412" s="58">
        <v>2</v>
      </c>
      <c r="B412" s="128" t="s">
        <v>153</v>
      </c>
      <c r="C412" s="129"/>
      <c r="D412" s="15"/>
      <c r="E412" s="129"/>
      <c r="F412" s="15">
        <v>96</v>
      </c>
      <c r="G412" s="129"/>
      <c r="H412" s="15">
        <v>60</v>
      </c>
      <c r="I412" s="237">
        <v>156</v>
      </c>
      <c r="J412" s="237"/>
      <c r="K412" s="117"/>
    </row>
    <row r="413" spans="1:16" ht="15.75">
      <c r="A413" s="58">
        <v>3</v>
      </c>
      <c r="B413" s="128" t="s">
        <v>154</v>
      </c>
      <c r="C413" s="129"/>
      <c r="D413" s="15">
        <v>64</v>
      </c>
      <c r="E413" s="129"/>
      <c r="F413" s="15"/>
      <c r="G413" s="129"/>
      <c r="H413" s="15">
        <v>48</v>
      </c>
      <c r="I413" s="237">
        <v>112</v>
      </c>
      <c r="J413" s="237"/>
      <c r="K413" s="117"/>
    </row>
    <row r="414" spans="1:16" ht="31.5">
      <c r="A414" s="58">
        <v>4</v>
      </c>
      <c r="B414" s="130" t="s">
        <v>155</v>
      </c>
      <c r="C414" s="129"/>
      <c r="D414" s="15">
        <v>32</v>
      </c>
      <c r="E414" s="129"/>
      <c r="F414" s="15"/>
      <c r="G414" s="129"/>
      <c r="H414" s="15"/>
      <c r="I414" s="237">
        <v>32</v>
      </c>
      <c r="J414" s="237"/>
      <c r="K414" s="117"/>
    </row>
    <row r="415" spans="1:16" ht="15.75">
      <c r="A415" s="58">
        <v>5</v>
      </c>
      <c r="B415" s="128" t="s">
        <v>103</v>
      </c>
      <c r="C415" s="129"/>
      <c r="D415" s="15">
        <v>40</v>
      </c>
      <c r="E415" s="129"/>
      <c r="F415" s="15">
        <v>40</v>
      </c>
      <c r="G415" s="129"/>
      <c r="H415" s="15"/>
      <c r="I415" s="237">
        <v>80</v>
      </c>
      <c r="J415" s="237"/>
      <c r="K415" s="117"/>
    </row>
    <row r="416" spans="1:16" ht="15.75">
      <c r="A416" s="131">
        <v>6</v>
      </c>
      <c r="B416" s="132" t="s">
        <v>156</v>
      </c>
      <c r="C416" s="133"/>
      <c r="D416" s="134"/>
      <c r="E416" s="133"/>
      <c r="F416" s="134"/>
      <c r="G416" s="133"/>
      <c r="H416" s="134">
        <v>12</v>
      </c>
      <c r="I416" s="238">
        <v>12</v>
      </c>
      <c r="J416" s="238"/>
      <c r="K416" s="117"/>
    </row>
    <row r="417" spans="1:16" ht="15.75">
      <c r="A417" s="135"/>
      <c r="B417" s="136" t="s">
        <v>79</v>
      </c>
      <c r="C417" s="137">
        <v>0</v>
      </c>
      <c r="D417" s="137">
        <v>136</v>
      </c>
      <c r="E417" s="137">
        <f>SUM(E411:E414)</f>
        <v>0</v>
      </c>
      <c r="F417" s="137">
        <f>SUM(F411:F415)</f>
        <v>136</v>
      </c>
      <c r="G417" s="137">
        <f>SUM(G411:G414)</f>
        <v>0</v>
      </c>
      <c r="H417" s="137">
        <v>136</v>
      </c>
      <c r="I417" s="239">
        <v>408</v>
      </c>
      <c r="J417" s="239"/>
      <c r="K417" s="117"/>
      <c r="L417" s="118"/>
    </row>
    <row r="418" spans="1:16" ht="15.75">
      <c r="A418" s="113"/>
      <c r="B418" s="114"/>
      <c r="C418" s="115"/>
      <c r="D418" s="115"/>
      <c r="E418" s="115"/>
      <c r="F418" s="115"/>
      <c r="G418" s="115"/>
      <c r="H418" s="115"/>
      <c r="I418" s="116"/>
      <c r="J418" s="116"/>
      <c r="K418" s="117"/>
      <c r="L418" s="118"/>
    </row>
    <row r="419" spans="1:16" ht="60.75" customHeight="1">
      <c r="A419" s="240" t="s">
        <v>157</v>
      </c>
      <c r="B419" s="240"/>
      <c r="C419" s="240"/>
      <c r="D419" s="240"/>
      <c r="E419" s="240"/>
      <c r="F419" s="240"/>
      <c r="G419" s="240"/>
      <c r="H419" s="240"/>
      <c r="I419" s="240"/>
      <c r="J419" s="240"/>
      <c r="K419" s="148"/>
      <c r="L419" s="120"/>
      <c r="M419" s="121"/>
      <c r="N419" s="121"/>
      <c r="O419" s="121"/>
      <c r="P419" s="121"/>
    </row>
    <row r="420" spans="1:16" ht="20.25" customHeight="1">
      <c r="A420" s="122"/>
      <c r="B420" s="123" t="s">
        <v>95</v>
      </c>
      <c r="C420" s="257" t="s">
        <v>151</v>
      </c>
      <c r="D420" s="257"/>
      <c r="E420" s="257"/>
      <c r="F420" s="257"/>
      <c r="G420" s="257"/>
      <c r="H420" s="257"/>
      <c r="I420" s="257"/>
      <c r="J420" s="257"/>
      <c r="K420" s="257"/>
    </row>
    <row r="421" spans="1:16" ht="20.25">
      <c r="A421" s="122"/>
      <c r="B421" s="242">
        <v>834103</v>
      </c>
      <c r="C421" s="242"/>
      <c r="D421" s="242"/>
      <c r="E421" s="242"/>
      <c r="F421" s="242"/>
      <c r="G421" s="242"/>
      <c r="H421" s="242"/>
      <c r="I421" s="242"/>
      <c r="J421" s="124"/>
      <c r="K421" s="125"/>
    </row>
    <row r="422" spans="1:16" ht="28.5" customHeight="1">
      <c r="A422" s="122"/>
      <c r="B422" s="126" t="s">
        <v>6</v>
      </c>
      <c r="C422" s="243" t="s">
        <v>110</v>
      </c>
      <c r="D422" s="243"/>
      <c r="E422" s="243"/>
      <c r="F422" s="243"/>
      <c r="G422" s="243"/>
      <c r="H422" s="243"/>
      <c r="I422" s="243"/>
      <c r="J422" s="243"/>
      <c r="K422" s="243"/>
    </row>
    <row r="423" spans="1:16" ht="19.5" customHeight="1">
      <c r="A423" s="244" t="s">
        <v>8</v>
      </c>
      <c r="B423" s="245" t="s">
        <v>63</v>
      </c>
      <c r="C423" s="259" t="s">
        <v>10</v>
      </c>
      <c r="D423" s="259"/>
      <c r="E423" s="259"/>
      <c r="F423" s="259"/>
      <c r="G423" s="259"/>
      <c r="H423" s="259"/>
      <c r="I423" s="247" t="s">
        <v>65</v>
      </c>
      <c r="J423" s="247"/>
      <c r="K423" s="117"/>
    </row>
    <row r="424" spans="1:16" ht="15.75" customHeight="1">
      <c r="A424" s="244"/>
      <c r="B424" s="245"/>
      <c r="C424" s="248" t="s">
        <v>97</v>
      </c>
      <c r="D424" s="248"/>
      <c r="E424" s="248" t="s">
        <v>98</v>
      </c>
      <c r="F424" s="248"/>
      <c r="G424" s="248" t="s">
        <v>99</v>
      </c>
      <c r="H424" s="248"/>
      <c r="I424" s="247"/>
      <c r="J424" s="247"/>
      <c r="K424" s="117"/>
    </row>
    <row r="425" spans="1:16" ht="15.75" customHeight="1">
      <c r="A425" s="244"/>
      <c r="B425" s="245"/>
      <c r="C425" s="248" t="s">
        <v>100</v>
      </c>
      <c r="D425" s="248"/>
      <c r="E425" s="248"/>
      <c r="F425" s="248"/>
      <c r="G425" s="248"/>
      <c r="H425" s="248"/>
      <c r="I425" s="247"/>
      <c r="J425" s="247"/>
      <c r="K425" s="117"/>
    </row>
    <row r="426" spans="1:16" ht="18" customHeight="1">
      <c r="A426" s="244"/>
      <c r="B426" s="245"/>
      <c r="C426" s="127" t="s">
        <v>101</v>
      </c>
      <c r="D426" s="127" t="s">
        <v>102</v>
      </c>
      <c r="E426" s="127" t="s">
        <v>101</v>
      </c>
      <c r="F426" s="127" t="s">
        <v>102</v>
      </c>
      <c r="G426" s="127" t="s">
        <v>101</v>
      </c>
      <c r="H426" s="127" t="s">
        <v>102</v>
      </c>
      <c r="I426" s="247"/>
      <c r="J426" s="247"/>
      <c r="K426" s="117"/>
    </row>
    <row r="427" spans="1:16" ht="31.5">
      <c r="A427" s="58">
        <v>1</v>
      </c>
      <c r="B427" s="130" t="s">
        <v>152</v>
      </c>
      <c r="C427" s="129"/>
      <c r="D427" s="15"/>
      <c r="E427" s="129"/>
      <c r="F427" s="15"/>
      <c r="G427" s="129"/>
      <c r="H427" s="15">
        <v>16</v>
      </c>
      <c r="I427" s="237">
        <v>16</v>
      </c>
      <c r="J427" s="237"/>
      <c r="K427" s="117"/>
    </row>
    <row r="428" spans="1:16" ht="15.75">
      <c r="A428" s="58">
        <v>2</v>
      </c>
      <c r="B428" s="128" t="s">
        <v>153</v>
      </c>
      <c r="C428" s="129"/>
      <c r="D428" s="15"/>
      <c r="E428" s="129"/>
      <c r="F428" s="15">
        <v>96</v>
      </c>
      <c r="G428" s="129"/>
      <c r="H428" s="15">
        <v>60</v>
      </c>
      <c r="I428" s="237">
        <v>156</v>
      </c>
      <c r="J428" s="237"/>
      <c r="K428" s="117"/>
    </row>
    <row r="429" spans="1:16" ht="15.75">
      <c r="A429" s="58">
        <v>3</v>
      </c>
      <c r="B429" s="128" t="s">
        <v>154</v>
      </c>
      <c r="C429" s="129"/>
      <c r="D429" s="15">
        <v>64</v>
      </c>
      <c r="E429" s="129"/>
      <c r="F429" s="15"/>
      <c r="G429" s="129"/>
      <c r="H429" s="15">
        <v>48</v>
      </c>
      <c r="I429" s="237">
        <v>112</v>
      </c>
      <c r="J429" s="237"/>
      <c r="K429" s="117"/>
    </row>
    <row r="430" spans="1:16" ht="31.5">
      <c r="A430" s="58">
        <v>4</v>
      </c>
      <c r="B430" s="130" t="s">
        <v>155</v>
      </c>
      <c r="C430" s="129"/>
      <c r="D430" s="15">
        <v>32</v>
      </c>
      <c r="E430" s="129"/>
      <c r="F430" s="15"/>
      <c r="G430" s="129"/>
      <c r="H430" s="15"/>
      <c r="I430" s="237">
        <v>32</v>
      </c>
      <c r="J430" s="237"/>
      <c r="K430" s="117"/>
    </row>
    <row r="431" spans="1:16" ht="15.75">
      <c r="A431" s="58">
        <v>5</v>
      </c>
      <c r="B431" s="128" t="s">
        <v>103</v>
      </c>
      <c r="C431" s="129"/>
      <c r="D431" s="15">
        <v>40</v>
      </c>
      <c r="E431" s="129"/>
      <c r="F431" s="15">
        <v>40</v>
      </c>
      <c r="G431" s="129"/>
      <c r="H431" s="15"/>
      <c r="I431" s="237">
        <v>80</v>
      </c>
      <c r="J431" s="237"/>
      <c r="K431" s="117"/>
    </row>
    <row r="432" spans="1:16" ht="15.75">
      <c r="A432" s="131">
        <v>6</v>
      </c>
      <c r="B432" s="132" t="s">
        <v>156</v>
      </c>
      <c r="C432" s="133"/>
      <c r="D432" s="134"/>
      <c r="E432" s="133"/>
      <c r="F432" s="134"/>
      <c r="G432" s="133"/>
      <c r="H432" s="134">
        <v>12</v>
      </c>
      <c r="I432" s="238">
        <v>12</v>
      </c>
      <c r="J432" s="238"/>
      <c r="K432" s="117"/>
    </row>
    <row r="433" spans="1:16" ht="15.75">
      <c r="A433" s="135"/>
      <c r="B433" s="136" t="s">
        <v>79</v>
      </c>
      <c r="C433" s="137">
        <v>0</v>
      </c>
      <c r="D433" s="137">
        <v>136</v>
      </c>
      <c r="E433" s="137">
        <f>SUM(E427:E430)</f>
        <v>0</v>
      </c>
      <c r="F433" s="137">
        <f>SUM(F427:F431)</f>
        <v>136</v>
      </c>
      <c r="G433" s="137">
        <f>SUM(G427:G430)</f>
        <v>0</v>
      </c>
      <c r="H433" s="137">
        <v>136</v>
      </c>
      <c r="I433" s="239">
        <v>408</v>
      </c>
      <c r="J433" s="239"/>
      <c r="K433" s="117"/>
      <c r="L433" s="118"/>
    </row>
    <row r="434" spans="1:16" ht="15.75">
      <c r="A434" s="113"/>
      <c r="B434" s="114"/>
      <c r="C434" s="115"/>
      <c r="D434" s="115"/>
      <c r="E434" s="115"/>
      <c r="F434" s="115"/>
      <c r="G434" s="115"/>
      <c r="H434" s="115"/>
      <c r="I434" s="116"/>
      <c r="J434" s="116"/>
      <c r="K434" s="117"/>
      <c r="L434" s="118"/>
    </row>
    <row r="435" spans="1:16" ht="60.75" customHeight="1">
      <c r="A435" s="240" t="s">
        <v>111</v>
      </c>
      <c r="B435" s="240"/>
      <c r="C435" s="240"/>
      <c r="D435" s="240"/>
      <c r="E435" s="240"/>
      <c r="F435" s="240"/>
      <c r="G435" s="240"/>
      <c r="H435" s="240"/>
      <c r="I435" s="240"/>
      <c r="J435" s="240"/>
      <c r="K435" s="148"/>
      <c r="L435" s="120"/>
      <c r="M435" s="121"/>
      <c r="N435" s="121"/>
      <c r="O435" s="121"/>
      <c r="P435" s="121"/>
    </row>
    <row r="436" spans="1:16" ht="20.25" customHeight="1">
      <c r="A436" s="122"/>
      <c r="B436" s="123" t="s">
        <v>95</v>
      </c>
      <c r="C436" s="257" t="s">
        <v>151</v>
      </c>
      <c r="D436" s="257"/>
      <c r="E436" s="257"/>
      <c r="F436" s="257"/>
      <c r="G436" s="257"/>
      <c r="H436" s="257"/>
      <c r="I436" s="257"/>
      <c r="J436" s="257"/>
      <c r="K436" s="257"/>
    </row>
    <row r="437" spans="1:16" ht="20.25">
      <c r="A437" s="122"/>
      <c r="B437" s="242">
        <v>834103</v>
      </c>
      <c r="C437" s="242"/>
      <c r="D437" s="242"/>
      <c r="E437" s="242"/>
      <c r="F437" s="242"/>
      <c r="G437" s="242"/>
      <c r="H437" s="242"/>
      <c r="I437" s="242"/>
      <c r="J437" s="124"/>
      <c r="K437" s="125"/>
    </row>
    <row r="438" spans="1:16" ht="28.5" customHeight="1">
      <c r="A438" s="122"/>
      <c r="B438" s="126" t="s">
        <v>6</v>
      </c>
      <c r="C438" s="243" t="s">
        <v>112</v>
      </c>
      <c r="D438" s="243"/>
      <c r="E438" s="243"/>
      <c r="F438" s="243"/>
      <c r="G438" s="243"/>
      <c r="H438" s="243"/>
      <c r="I438" s="243"/>
      <c r="J438" s="243"/>
      <c r="K438" s="243"/>
    </row>
    <row r="439" spans="1:16" ht="19.5" customHeight="1">
      <c r="A439" s="244" t="s">
        <v>8</v>
      </c>
      <c r="B439" s="245" t="s">
        <v>63</v>
      </c>
      <c r="C439" s="259" t="s">
        <v>10</v>
      </c>
      <c r="D439" s="259"/>
      <c r="E439" s="259"/>
      <c r="F439" s="259"/>
      <c r="G439" s="259"/>
      <c r="H439" s="259"/>
      <c r="I439" s="247" t="s">
        <v>65</v>
      </c>
      <c r="J439" s="247"/>
      <c r="K439" s="117"/>
    </row>
    <row r="440" spans="1:16" ht="15.75" customHeight="1">
      <c r="A440" s="244"/>
      <c r="B440" s="245"/>
      <c r="C440" s="248" t="s">
        <v>97</v>
      </c>
      <c r="D440" s="248"/>
      <c r="E440" s="248" t="s">
        <v>98</v>
      </c>
      <c r="F440" s="248"/>
      <c r="G440" s="248" t="s">
        <v>99</v>
      </c>
      <c r="H440" s="248"/>
      <c r="I440" s="247"/>
      <c r="J440" s="247"/>
      <c r="K440" s="117"/>
    </row>
    <row r="441" spans="1:16" ht="15.75" customHeight="1">
      <c r="A441" s="244"/>
      <c r="B441" s="245"/>
      <c r="C441" s="248" t="s">
        <v>100</v>
      </c>
      <c r="D441" s="248"/>
      <c r="E441" s="248"/>
      <c r="F441" s="248"/>
      <c r="G441" s="248"/>
      <c r="H441" s="248"/>
      <c r="I441" s="247"/>
      <c r="J441" s="247"/>
      <c r="K441" s="117"/>
    </row>
    <row r="442" spans="1:16" ht="18" customHeight="1">
      <c r="A442" s="244"/>
      <c r="B442" s="245"/>
      <c r="C442" s="127" t="s">
        <v>101</v>
      </c>
      <c r="D442" s="127" t="s">
        <v>102</v>
      </c>
      <c r="E442" s="127" t="s">
        <v>101</v>
      </c>
      <c r="F442" s="127" t="s">
        <v>102</v>
      </c>
      <c r="G442" s="127" t="s">
        <v>101</v>
      </c>
      <c r="H442" s="127" t="s">
        <v>102</v>
      </c>
      <c r="I442" s="247"/>
      <c r="J442" s="247"/>
      <c r="K442" s="117"/>
    </row>
    <row r="443" spans="1:16" ht="31.5">
      <c r="A443" s="58">
        <v>1</v>
      </c>
      <c r="B443" s="130" t="s">
        <v>152</v>
      </c>
      <c r="C443" s="129"/>
      <c r="D443" s="15"/>
      <c r="E443" s="129"/>
      <c r="F443" s="15"/>
      <c r="G443" s="129"/>
      <c r="H443" s="15">
        <v>16</v>
      </c>
      <c r="I443" s="237">
        <v>16</v>
      </c>
      <c r="J443" s="237"/>
      <c r="K443" s="117"/>
    </row>
    <row r="444" spans="1:16" ht="15.75">
      <c r="A444" s="58">
        <v>2</v>
      </c>
      <c r="B444" s="128" t="s">
        <v>153</v>
      </c>
      <c r="C444" s="129"/>
      <c r="D444" s="15"/>
      <c r="E444" s="129"/>
      <c r="F444" s="15">
        <v>96</v>
      </c>
      <c r="G444" s="129"/>
      <c r="H444" s="15">
        <v>60</v>
      </c>
      <c r="I444" s="237">
        <v>156</v>
      </c>
      <c r="J444" s="237"/>
      <c r="K444" s="117"/>
    </row>
    <row r="445" spans="1:16" ht="15.75">
      <c r="A445" s="58">
        <v>3</v>
      </c>
      <c r="B445" s="128" t="s">
        <v>154</v>
      </c>
      <c r="C445" s="129"/>
      <c r="D445" s="15">
        <v>64</v>
      </c>
      <c r="E445" s="129"/>
      <c r="F445" s="15"/>
      <c r="G445" s="129"/>
      <c r="H445" s="15">
        <v>48</v>
      </c>
      <c r="I445" s="237">
        <v>112</v>
      </c>
      <c r="J445" s="237"/>
      <c r="K445" s="117"/>
    </row>
    <row r="446" spans="1:16" ht="31.5">
      <c r="A446" s="58">
        <v>4</v>
      </c>
      <c r="B446" s="130" t="s">
        <v>155</v>
      </c>
      <c r="C446" s="129"/>
      <c r="D446" s="15">
        <v>32</v>
      </c>
      <c r="E446" s="129"/>
      <c r="F446" s="15"/>
      <c r="G446" s="129"/>
      <c r="H446" s="15"/>
      <c r="I446" s="237">
        <v>32</v>
      </c>
      <c r="J446" s="237"/>
      <c r="K446" s="117"/>
    </row>
    <row r="447" spans="1:16" ht="15.75">
      <c r="A447" s="58">
        <v>5</v>
      </c>
      <c r="B447" s="128" t="s">
        <v>103</v>
      </c>
      <c r="C447" s="129"/>
      <c r="D447" s="15">
        <v>40</v>
      </c>
      <c r="E447" s="129"/>
      <c r="F447" s="15">
        <v>40</v>
      </c>
      <c r="G447" s="129"/>
      <c r="H447" s="15"/>
      <c r="I447" s="237">
        <v>80</v>
      </c>
      <c r="J447" s="237"/>
      <c r="K447" s="117"/>
    </row>
    <row r="448" spans="1:16" ht="15.75">
      <c r="A448" s="131">
        <v>6</v>
      </c>
      <c r="B448" s="132" t="s">
        <v>156</v>
      </c>
      <c r="C448" s="133"/>
      <c r="D448" s="134"/>
      <c r="E448" s="133"/>
      <c r="F448" s="134"/>
      <c r="G448" s="133"/>
      <c r="H448" s="134">
        <v>12</v>
      </c>
      <c r="I448" s="238">
        <v>12</v>
      </c>
      <c r="J448" s="238"/>
      <c r="K448" s="117"/>
    </row>
    <row r="449" spans="1:16" ht="15.75">
      <c r="A449" s="135"/>
      <c r="B449" s="136" t="s">
        <v>79</v>
      </c>
      <c r="C449" s="137">
        <v>0</v>
      </c>
      <c r="D449" s="137">
        <v>136</v>
      </c>
      <c r="E449" s="137">
        <f>SUM(E443:E446)</f>
        <v>0</v>
      </c>
      <c r="F449" s="137">
        <f>SUM(F443:F447)</f>
        <v>136</v>
      </c>
      <c r="G449" s="137">
        <f>SUM(G443:G446)</f>
        <v>0</v>
      </c>
      <c r="H449" s="137">
        <v>136</v>
      </c>
      <c r="I449" s="239">
        <v>408</v>
      </c>
      <c r="J449" s="239"/>
      <c r="K449" s="117"/>
      <c r="L449" s="118"/>
    </row>
    <row r="450" spans="1:16" ht="15.75">
      <c r="A450" s="113"/>
      <c r="B450" s="114"/>
      <c r="C450" s="115"/>
      <c r="D450" s="115"/>
      <c r="E450" s="115"/>
      <c r="F450" s="115"/>
      <c r="G450" s="115"/>
      <c r="H450" s="115"/>
      <c r="I450" s="116"/>
      <c r="J450" s="116"/>
      <c r="K450" s="117"/>
      <c r="L450" s="118"/>
    </row>
    <row r="451" spans="1:16" ht="60.75" customHeight="1">
      <c r="A451" s="240" t="s">
        <v>94</v>
      </c>
      <c r="B451" s="240"/>
      <c r="C451" s="240"/>
      <c r="D451" s="240"/>
      <c r="E451" s="240"/>
      <c r="F451" s="240"/>
      <c r="G451" s="240"/>
      <c r="H451" s="240"/>
      <c r="I451" s="240"/>
      <c r="J451" s="240"/>
      <c r="K451" s="119"/>
      <c r="L451" s="120"/>
      <c r="M451" s="121"/>
      <c r="N451" s="121"/>
      <c r="O451" s="121"/>
      <c r="P451" s="121"/>
    </row>
    <row r="452" spans="1:16" ht="20.25">
      <c r="A452" s="122"/>
      <c r="B452" s="123" t="s">
        <v>95</v>
      </c>
      <c r="C452" s="241" t="s">
        <v>158</v>
      </c>
      <c r="D452" s="241"/>
      <c r="E452" s="241"/>
      <c r="F452" s="241"/>
      <c r="G452" s="241"/>
      <c r="H452" s="241"/>
      <c r="I452" s="241"/>
      <c r="J452" s="241"/>
      <c r="K452" s="241"/>
    </row>
    <row r="453" spans="1:16" ht="20.25">
      <c r="A453" s="122"/>
      <c r="B453" s="258">
        <v>723103</v>
      </c>
      <c r="C453" s="258"/>
      <c r="D453" s="258"/>
      <c r="E453" s="258"/>
      <c r="F453" s="258"/>
      <c r="G453" s="258"/>
      <c r="H453" s="258"/>
      <c r="I453" s="258"/>
      <c r="J453" s="124"/>
      <c r="K453" s="125"/>
    </row>
    <row r="454" spans="1:16" ht="28.5" customHeight="1">
      <c r="A454" s="122"/>
      <c r="B454" s="126" t="s">
        <v>6</v>
      </c>
      <c r="C454" s="243" t="s">
        <v>62</v>
      </c>
      <c r="D454" s="243"/>
      <c r="E454" s="243"/>
      <c r="F454" s="243"/>
      <c r="G454" s="243"/>
      <c r="H454" s="243"/>
      <c r="I454" s="243"/>
      <c r="J454" s="243"/>
      <c r="K454" s="243"/>
    </row>
    <row r="455" spans="1:16" ht="19.5" customHeight="1">
      <c r="A455" s="244" t="s">
        <v>8</v>
      </c>
      <c r="B455" s="245" t="s">
        <v>63</v>
      </c>
      <c r="C455" s="246" t="s">
        <v>10</v>
      </c>
      <c r="D455" s="246"/>
      <c r="E455" s="246"/>
      <c r="F455" s="246"/>
      <c r="G455" s="246"/>
      <c r="H455" s="246"/>
      <c r="I455" s="247" t="s">
        <v>65</v>
      </c>
      <c r="J455" s="247"/>
      <c r="K455" s="117"/>
    </row>
    <row r="456" spans="1:16" ht="15.75" customHeight="1">
      <c r="A456" s="244"/>
      <c r="B456" s="245"/>
      <c r="C456" s="248" t="s">
        <v>97</v>
      </c>
      <c r="D456" s="248"/>
      <c r="E456" s="248" t="s">
        <v>98</v>
      </c>
      <c r="F456" s="248"/>
      <c r="G456" s="248" t="s">
        <v>99</v>
      </c>
      <c r="H456" s="248"/>
      <c r="I456" s="247"/>
      <c r="J456" s="247"/>
      <c r="K456" s="117"/>
    </row>
    <row r="457" spans="1:16" ht="15.75" customHeight="1">
      <c r="A457" s="244"/>
      <c r="B457" s="245"/>
      <c r="C457" s="248" t="s">
        <v>100</v>
      </c>
      <c r="D457" s="248"/>
      <c r="E457" s="248"/>
      <c r="F457" s="248"/>
      <c r="G457" s="248"/>
      <c r="H457" s="248"/>
      <c r="I457" s="247"/>
      <c r="J457" s="247"/>
      <c r="K457" s="117"/>
    </row>
    <row r="458" spans="1:16" ht="18" customHeight="1">
      <c r="A458" s="244"/>
      <c r="B458" s="245"/>
      <c r="C458" s="127" t="s">
        <v>101</v>
      </c>
      <c r="D458" s="127" t="s">
        <v>102</v>
      </c>
      <c r="E458" s="127" t="s">
        <v>101</v>
      </c>
      <c r="F458" s="127" t="s">
        <v>102</v>
      </c>
      <c r="G458" s="127" t="s">
        <v>101</v>
      </c>
      <c r="H458" s="127" t="s">
        <v>102</v>
      </c>
      <c r="I458" s="247"/>
      <c r="J458" s="247"/>
      <c r="K458" s="117"/>
    </row>
    <row r="459" spans="1:16" ht="15.75">
      <c r="A459" s="58">
        <v>1</v>
      </c>
      <c r="B459" s="128" t="s">
        <v>103</v>
      </c>
      <c r="C459" s="129"/>
      <c r="D459" s="15">
        <v>32</v>
      </c>
      <c r="E459" s="129"/>
      <c r="F459" s="15">
        <v>28</v>
      </c>
      <c r="G459" s="129"/>
      <c r="H459" s="15" t="str">
        <f>IF(G459="","",G459*4)</f>
        <v/>
      </c>
      <c r="I459" s="237">
        <f t="shared" ref="I459:I464" si="9">SUM(D459,F459,H459)</f>
        <v>60</v>
      </c>
      <c r="J459" s="237"/>
      <c r="K459" s="117"/>
    </row>
    <row r="460" spans="1:16" ht="31.5">
      <c r="A460" s="58">
        <v>2</v>
      </c>
      <c r="B460" s="130" t="s">
        <v>133</v>
      </c>
      <c r="C460" s="129"/>
      <c r="D460" s="15"/>
      <c r="E460" s="129"/>
      <c r="F460" s="15">
        <v>28</v>
      </c>
      <c r="G460" s="129"/>
      <c r="H460" s="15" t="str">
        <f>IF(G460="","",G460*4)</f>
        <v/>
      </c>
      <c r="I460" s="237">
        <f t="shared" si="9"/>
        <v>28</v>
      </c>
      <c r="J460" s="237"/>
      <c r="K460" s="117"/>
    </row>
    <row r="461" spans="1:16" ht="31.5">
      <c r="A461" s="58">
        <v>3</v>
      </c>
      <c r="B461" s="130" t="s">
        <v>159</v>
      </c>
      <c r="C461" s="129"/>
      <c r="D461" s="15">
        <v>104</v>
      </c>
      <c r="E461" s="129"/>
      <c r="F461" s="15">
        <v>48</v>
      </c>
      <c r="G461" s="129"/>
      <c r="H461" s="15">
        <v>68</v>
      </c>
      <c r="I461" s="237">
        <f t="shared" si="9"/>
        <v>220</v>
      </c>
      <c r="J461" s="237"/>
      <c r="K461" s="117"/>
    </row>
    <row r="462" spans="1:16" ht="47.25" customHeight="1">
      <c r="A462" s="58">
        <v>4</v>
      </c>
      <c r="B462" s="130" t="s">
        <v>160</v>
      </c>
      <c r="C462" s="138"/>
      <c r="D462" s="15"/>
      <c r="E462" s="138"/>
      <c r="F462" s="15">
        <v>32</v>
      </c>
      <c r="G462" s="138"/>
      <c r="H462" s="15">
        <v>40</v>
      </c>
      <c r="I462" s="237">
        <f t="shared" si="9"/>
        <v>72</v>
      </c>
      <c r="J462" s="237"/>
      <c r="K462" s="117"/>
    </row>
    <row r="463" spans="1:16" ht="31.5">
      <c r="A463" s="58">
        <v>5</v>
      </c>
      <c r="B463" s="130" t="s">
        <v>135</v>
      </c>
      <c r="C463" s="138"/>
      <c r="D463" s="15"/>
      <c r="E463" s="138"/>
      <c r="F463" s="15"/>
      <c r="G463" s="138"/>
      <c r="H463" s="15">
        <v>16</v>
      </c>
      <c r="I463" s="237">
        <f t="shared" si="9"/>
        <v>16</v>
      </c>
      <c r="J463" s="237"/>
      <c r="K463" s="117"/>
    </row>
    <row r="464" spans="1:16" ht="15.75">
      <c r="A464" s="58">
        <v>6</v>
      </c>
      <c r="B464" s="130" t="s">
        <v>136</v>
      </c>
      <c r="C464" s="129"/>
      <c r="D464" s="15"/>
      <c r="E464" s="129"/>
      <c r="F464" s="15"/>
      <c r="G464" s="129"/>
      <c r="H464" s="15">
        <v>12</v>
      </c>
      <c r="I464" s="237">
        <f t="shared" si="9"/>
        <v>12</v>
      </c>
      <c r="J464" s="237"/>
      <c r="K464" s="117"/>
    </row>
    <row r="465" spans="1:16" ht="15.75">
      <c r="A465" s="135"/>
      <c r="B465" s="136" t="s">
        <v>79</v>
      </c>
      <c r="C465" s="137">
        <f>SUM(C459:C464)</f>
        <v>0</v>
      </c>
      <c r="D465" s="137">
        <v>136</v>
      </c>
      <c r="E465" s="137">
        <f>SUM(E459:E464)</f>
        <v>0</v>
      </c>
      <c r="F465" s="137">
        <f>SUM(F459:F464)</f>
        <v>136</v>
      </c>
      <c r="G465" s="137">
        <f>SUM(G459:G464)</f>
        <v>0</v>
      </c>
      <c r="H465" s="137">
        <v>136</v>
      </c>
      <c r="I465" s="239">
        <v>408</v>
      </c>
      <c r="J465" s="239"/>
      <c r="K465" s="117"/>
      <c r="L465" s="118"/>
    </row>
    <row r="466" spans="1:16" ht="15.75">
      <c r="A466" s="113"/>
      <c r="B466" s="114"/>
      <c r="C466" s="115"/>
      <c r="D466" s="115"/>
      <c r="E466" s="115"/>
      <c r="F466" s="115"/>
      <c r="G466" s="115"/>
      <c r="H466" s="115"/>
      <c r="I466" s="116"/>
      <c r="J466" s="116"/>
      <c r="K466" s="117"/>
      <c r="L466" s="118"/>
    </row>
    <row r="467" spans="1:16" ht="60.75" customHeight="1">
      <c r="A467" s="240" t="s">
        <v>109</v>
      </c>
      <c r="B467" s="240"/>
      <c r="C467" s="240"/>
      <c r="D467" s="240"/>
      <c r="E467" s="240"/>
      <c r="F467" s="240"/>
      <c r="G467" s="240"/>
      <c r="H467" s="240"/>
      <c r="I467" s="240"/>
      <c r="J467" s="240"/>
      <c r="K467" s="119"/>
      <c r="L467" s="120"/>
      <c r="M467" s="121"/>
      <c r="N467" s="121"/>
      <c r="O467" s="121"/>
      <c r="P467" s="121"/>
    </row>
    <row r="468" spans="1:16" ht="20.25">
      <c r="A468" s="122"/>
      <c r="B468" s="123" t="s">
        <v>95</v>
      </c>
      <c r="C468" s="241" t="s">
        <v>158</v>
      </c>
      <c r="D468" s="241"/>
      <c r="E468" s="241"/>
      <c r="F468" s="241"/>
      <c r="G468" s="241"/>
      <c r="H468" s="241"/>
      <c r="I468" s="241"/>
      <c r="J468" s="241"/>
      <c r="K468" s="241"/>
    </row>
    <row r="469" spans="1:16" ht="20.25">
      <c r="A469" s="122"/>
      <c r="B469" s="258">
        <v>723103</v>
      </c>
      <c r="C469" s="258"/>
      <c r="D469" s="258"/>
      <c r="E469" s="258"/>
      <c r="F469" s="258"/>
      <c r="G469" s="258"/>
      <c r="H469" s="258"/>
      <c r="I469" s="258"/>
      <c r="J469" s="124"/>
      <c r="K469" s="125"/>
    </row>
    <row r="470" spans="1:16" ht="28.5" customHeight="1">
      <c r="A470" s="122"/>
      <c r="B470" s="126" t="s">
        <v>6</v>
      </c>
      <c r="C470" s="243" t="s">
        <v>110</v>
      </c>
      <c r="D470" s="243"/>
      <c r="E470" s="243"/>
      <c r="F470" s="243"/>
      <c r="G470" s="243"/>
      <c r="H470" s="243"/>
      <c r="I470" s="243"/>
      <c r="J470" s="243"/>
      <c r="K470" s="243"/>
    </row>
    <row r="471" spans="1:16" ht="19.5" customHeight="1">
      <c r="A471" s="244" t="s">
        <v>8</v>
      </c>
      <c r="B471" s="245" t="s">
        <v>63</v>
      </c>
      <c r="C471" s="246" t="s">
        <v>10</v>
      </c>
      <c r="D471" s="246"/>
      <c r="E471" s="246"/>
      <c r="F471" s="246"/>
      <c r="G471" s="246"/>
      <c r="H471" s="246"/>
      <c r="I471" s="247" t="s">
        <v>65</v>
      </c>
      <c r="J471" s="247"/>
      <c r="K471" s="117"/>
    </row>
    <row r="472" spans="1:16" ht="15.75" customHeight="1">
      <c r="A472" s="244"/>
      <c r="B472" s="245"/>
      <c r="C472" s="248" t="s">
        <v>97</v>
      </c>
      <c r="D472" s="248"/>
      <c r="E472" s="248" t="s">
        <v>98</v>
      </c>
      <c r="F472" s="248"/>
      <c r="G472" s="248" t="s">
        <v>99</v>
      </c>
      <c r="H472" s="248"/>
      <c r="I472" s="247"/>
      <c r="J472" s="247"/>
      <c r="K472" s="117"/>
    </row>
    <row r="473" spans="1:16" ht="15.75" customHeight="1">
      <c r="A473" s="244"/>
      <c r="B473" s="245"/>
      <c r="C473" s="248" t="s">
        <v>100</v>
      </c>
      <c r="D473" s="248"/>
      <c r="E473" s="248"/>
      <c r="F473" s="248"/>
      <c r="G473" s="248"/>
      <c r="H473" s="248"/>
      <c r="I473" s="247"/>
      <c r="J473" s="247"/>
      <c r="K473" s="117"/>
    </row>
    <row r="474" spans="1:16" ht="18" customHeight="1">
      <c r="A474" s="244"/>
      <c r="B474" s="245"/>
      <c r="C474" s="127" t="s">
        <v>101</v>
      </c>
      <c r="D474" s="127" t="s">
        <v>102</v>
      </c>
      <c r="E474" s="127" t="s">
        <v>101</v>
      </c>
      <c r="F474" s="127" t="s">
        <v>102</v>
      </c>
      <c r="G474" s="127" t="s">
        <v>101</v>
      </c>
      <c r="H474" s="127" t="s">
        <v>102</v>
      </c>
      <c r="I474" s="247"/>
      <c r="J474" s="247"/>
      <c r="K474" s="117"/>
    </row>
    <row r="475" spans="1:16" ht="15.75">
      <c r="A475" s="58">
        <v>1</v>
      </c>
      <c r="B475" s="128" t="s">
        <v>103</v>
      </c>
      <c r="C475" s="129"/>
      <c r="D475" s="15">
        <v>32</v>
      </c>
      <c r="E475" s="129"/>
      <c r="F475" s="15">
        <v>28</v>
      </c>
      <c r="G475" s="129"/>
      <c r="H475" s="15" t="str">
        <f>IF(G475="","",G475*4)</f>
        <v/>
      </c>
      <c r="I475" s="237">
        <f t="shared" ref="I475:I480" si="10">SUM(D475,F475,H475)</f>
        <v>60</v>
      </c>
      <c r="J475" s="237"/>
      <c r="K475" s="117"/>
    </row>
    <row r="476" spans="1:16" ht="31.5">
      <c r="A476" s="58">
        <v>2</v>
      </c>
      <c r="B476" s="130" t="s">
        <v>133</v>
      </c>
      <c r="C476" s="129"/>
      <c r="D476" s="15"/>
      <c r="E476" s="129"/>
      <c r="F476" s="15">
        <v>28</v>
      </c>
      <c r="G476" s="129"/>
      <c r="H476" s="15" t="str">
        <f>IF(G476="","",G476*4)</f>
        <v/>
      </c>
      <c r="I476" s="237">
        <f t="shared" si="10"/>
        <v>28</v>
      </c>
      <c r="J476" s="237"/>
      <c r="K476" s="117"/>
    </row>
    <row r="477" spans="1:16" ht="31.5">
      <c r="A477" s="58">
        <v>3</v>
      </c>
      <c r="B477" s="130" t="s">
        <v>159</v>
      </c>
      <c r="C477" s="129"/>
      <c r="D477" s="15">
        <v>104</v>
      </c>
      <c r="E477" s="129"/>
      <c r="F477" s="15">
        <v>48</v>
      </c>
      <c r="G477" s="129"/>
      <c r="H477" s="15">
        <v>68</v>
      </c>
      <c r="I477" s="237">
        <f t="shared" si="10"/>
        <v>220</v>
      </c>
      <c r="J477" s="237"/>
      <c r="K477" s="117"/>
    </row>
    <row r="478" spans="1:16" ht="47.25" customHeight="1">
      <c r="A478" s="58">
        <v>4</v>
      </c>
      <c r="B478" s="130" t="s">
        <v>160</v>
      </c>
      <c r="C478" s="138"/>
      <c r="D478" s="15"/>
      <c r="E478" s="138"/>
      <c r="F478" s="15">
        <v>32</v>
      </c>
      <c r="G478" s="138"/>
      <c r="H478" s="15">
        <v>40</v>
      </c>
      <c r="I478" s="237">
        <f t="shared" si="10"/>
        <v>72</v>
      </c>
      <c r="J478" s="237"/>
      <c r="K478" s="117"/>
    </row>
    <row r="479" spans="1:16" ht="31.5">
      <c r="A479" s="58">
        <v>5</v>
      </c>
      <c r="B479" s="130" t="s">
        <v>135</v>
      </c>
      <c r="C479" s="138"/>
      <c r="D479" s="15"/>
      <c r="E479" s="138"/>
      <c r="F479" s="15"/>
      <c r="G479" s="138"/>
      <c r="H479" s="15">
        <v>16</v>
      </c>
      <c r="I479" s="237">
        <f t="shared" si="10"/>
        <v>16</v>
      </c>
      <c r="J479" s="237"/>
      <c r="K479" s="117"/>
    </row>
    <row r="480" spans="1:16" ht="15.75">
      <c r="A480" s="58">
        <v>6</v>
      </c>
      <c r="B480" s="130" t="s">
        <v>136</v>
      </c>
      <c r="C480" s="129"/>
      <c r="D480" s="15"/>
      <c r="E480" s="129"/>
      <c r="F480" s="15"/>
      <c r="G480" s="129"/>
      <c r="H480" s="15">
        <v>12</v>
      </c>
      <c r="I480" s="237">
        <f t="shared" si="10"/>
        <v>12</v>
      </c>
      <c r="J480" s="237"/>
      <c r="K480" s="117"/>
    </row>
    <row r="481" spans="1:16" ht="15.75">
      <c r="A481" s="135"/>
      <c r="B481" s="136" t="s">
        <v>79</v>
      </c>
      <c r="C481" s="137">
        <f>SUM(C475:C480)</f>
        <v>0</v>
      </c>
      <c r="D481" s="137">
        <v>136</v>
      </c>
      <c r="E481" s="137">
        <f>SUM(E475:E480)</f>
        <v>0</v>
      </c>
      <c r="F481" s="137">
        <f>SUM(F475:F480)</f>
        <v>136</v>
      </c>
      <c r="G481" s="137">
        <f>SUM(G475:G480)</f>
        <v>0</v>
      </c>
      <c r="H481" s="137">
        <v>136</v>
      </c>
      <c r="I481" s="239">
        <v>408</v>
      </c>
      <c r="J481" s="239"/>
      <c r="K481" s="117"/>
      <c r="L481" s="118"/>
    </row>
    <row r="482" spans="1:16" ht="15.75">
      <c r="A482" s="113"/>
      <c r="B482" s="114"/>
      <c r="C482" s="115"/>
      <c r="D482" s="115"/>
      <c r="E482" s="115"/>
      <c r="F482" s="115"/>
      <c r="G482" s="115"/>
      <c r="H482" s="115"/>
      <c r="I482" s="116"/>
      <c r="J482" s="116"/>
      <c r="K482" s="117"/>
      <c r="L482" s="118"/>
    </row>
    <row r="483" spans="1:16" ht="60.75" customHeight="1">
      <c r="A483" s="240" t="s">
        <v>111</v>
      </c>
      <c r="B483" s="240"/>
      <c r="C483" s="240"/>
      <c r="D483" s="240"/>
      <c r="E483" s="240"/>
      <c r="F483" s="240"/>
      <c r="G483" s="240"/>
      <c r="H483" s="240"/>
      <c r="I483" s="240"/>
      <c r="J483" s="240"/>
      <c r="K483" s="119"/>
      <c r="L483" s="120"/>
      <c r="M483" s="121"/>
      <c r="N483" s="121"/>
      <c r="O483" s="121"/>
      <c r="P483" s="121"/>
    </row>
    <row r="484" spans="1:16" ht="20.25">
      <c r="A484" s="122"/>
      <c r="B484" s="123" t="s">
        <v>95</v>
      </c>
      <c r="C484" s="241" t="s">
        <v>158</v>
      </c>
      <c r="D484" s="241"/>
      <c r="E484" s="241"/>
      <c r="F484" s="241"/>
      <c r="G484" s="241"/>
      <c r="H484" s="241"/>
      <c r="I484" s="241"/>
      <c r="J484" s="241"/>
      <c r="K484" s="241"/>
    </row>
    <row r="485" spans="1:16" ht="20.25">
      <c r="A485" s="122"/>
      <c r="B485" s="258">
        <v>723103</v>
      </c>
      <c r="C485" s="258"/>
      <c r="D485" s="258"/>
      <c r="E485" s="258"/>
      <c r="F485" s="258"/>
      <c r="G485" s="258"/>
      <c r="H485" s="258"/>
      <c r="I485" s="258"/>
      <c r="J485" s="124"/>
      <c r="K485" s="125"/>
    </row>
    <row r="486" spans="1:16" ht="28.5" customHeight="1">
      <c r="A486" s="122"/>
      <c r="B486" s="126" t="s">
        <v>6</v>
      </c>
      <c r="C486" s="243" t="s">
        <v>112</v>
      </c>
      <c r="D486" s="243"/>
      <c r="E486" s="243"/>
      <c r="F486" s="243"/>
      <c r="G486" s="243"/>
      <c r="H486" s="243"/>
      <c r="I486" s="243"/>
      <c r="J486" s="243"/>
      <c r="K486" s="243"/>
    </row>
    <row r="487" spans="1:16" ht="19.5" customHeight="1">
      <c r="A487" s="244" t="s">
        <v>8</v>
      </c>
      <c r="B487" s="245" t="s">
        <v>63</v>
      </c>
      <c r="C487" s="246" t="s">
        <v>10</v>
      </c>
      <c r="D487" s="246"/>
      <c r="E487" s="246"/>
      <c r="F487" s="246"/>
      <c r="G487" s="246"/>
      <c r="H487" s="246"/>
      <c r="I487" s="247" t="s">
        <v>65</v>
      </c>
      <c r="J487" s="247"/>
      <c r="K487" s="117"/>
    </row>
    <row r="488" spans="1:16" ht="15.75" customHeight="1">
      <c r="A488" s="244"/>
      <c r="B488" s="245"/>
      <c r="C488" s="248" t="s">
        <v>97</v>
      </c>
      <c r="D488" s="248"/>
      <c r="E488" s="248" t="s">
        <v>98</v>
      </c>
      <c r="F488" s="248"/>
      <c r="G488" s="248" t="s">
        <v>99</v>
      </c>
      <c r="H488" s="248"/>
      <c r="I488" s="247"/>
      <c r="J488" s="247"/>
      <c r="K488" s="117"/>
    </row>
    <row r="489" spans="1:16" ht="15.75" customHeight="1">
      <c r="A489" s="244"/>
      <c r="B489" s="245"/>
      <c r="C489" s="248" t="s">
        <v>100</v>
      </c>
      <c r="D489" s="248"/>
      <c r="E489" s="248"/>
      <c r="F489" s="248"/>
      <c r="G489" s="248"/>
      <c r="H489" s="248"/>
      <c r="I489" s="247"/>
      <c r="J489" s="247"/>
      <c r="K489" s="117"/>
    </row>
    <row r="490" spans="1:16" ht="18" customHeight="1">
      <c r="A490" s="244"/>
      <c r="B490" s="245"/>
      <c r="C490" s="127" t="s">
        <v>101</v>
      </c>
      <c r="D490" s="127" t="s">
        <v>102</v>
      </c>
      <c r="E490" s="127" t="s">
        <v>101</v>
      </c>
      <c r="F490" s="127" t="s">
        <v>102</v>
      </c>
      <c r="G490" s="127" t="s">
        <v>101</v>
      </c>
      <c r="H490" s="127" t="s">
        <v>102</v>
      </c>
      <c r="I490" s="247"/>
      <c r="J490" s="247"/>
      <c r="K490" s="117"/>
    </row>
    <row r="491" spans="1:16" ht="15.75">
      <c r="A491" s="58">
        <v>1</v>
      </c>
      <c r="B491" s="128" t="s">
        <v>103</v>
      </c>
      <c r="C491" s="129"/>
      <c r="D491" s="15">
        <v>32</v>
      </c>
      <c r="E491" s="129"/>
      <c r="F491" s="15">
        <v>28</v>
      </c>
      <c r="G491" s="129"/>
      <c r="H491" s="15" t="str">
        <f>IF(G491="","",G491*4)</f>
        <v/>
      </c>
      <c r="I491" s="237">
        <f t="shared" ref="I491:I496" si="11">SUM(D491,F491,H491)</f>
        <v>60</v>
      </c>
      <c r="J491" s="237"/>
      <c r="K491" s="117"/>
    </row>
    <row r="492" spans="1:16" ht="31.5">
      <c r="A492" s="58">
        <v>2</v>
      </c>
      <c r="B492" s="130" t="s">
        <v>133</v>
      </c>
      <c r="C492" s="129"/>
      <c r="D492" s="15"/>
      <c r="E492" s="129"/>
      <c r="F492" s="15">
        <v>28</v>
      </c>
      <c r="G492" s="129"/>
      <c r="H492" s="15" t="str">
        <f>IF(G492="","",G492*4)</f>
        <v/>
      </c>
      <c r="I492" s="237">
        <f t="shared" si="11"/>
        <v>28</v>
      </c>
      <c r="J492" s="237"/>
      <c r="K492" s="117"/>
    </row>
    <row r="493" spans="1:16" ht="31.5">
      <c r="A493" s="58">
        <v>3</v>
      </c>
      <c r="B493" s="130" t="s">
        <v>159</v>
      </c>
      <c r="C493" s="129"/>
      <c r="D493" s="15">
        <v>104</v>
      </c>
      <c r="E493" s="129"/>
      <c r="F493" s="15">
        <v>48</v>
      </c>
      <c r="G493" s="129"/>
      <c r="H493" s="15">
        <v>68</v>
      </c>
      <c r="I493" s="237">
        <f t="shared" si="11"/>
        <v>220</v>
      </c>
      <c r="J493" s="237"/>
      <c r="K493" s="117"/>
    </row>
    <row r="494" spans="1:16" ht="47.25" customHeight="1">
      <c r="A494" s="58">
        <v>4</v>
      </c>
      <c r="B494" s="130" t="s">
        <v>160</v>
      </c>
      <c r="C494" s="138"/>
      <c r="D494" s="15"/>
      <c r="E494" s="138"/>
      <c r="F494" s="15">
        <v>32</v>
      </c>
      <c r="G494" s="138"/>
      <c r="H494" s="15">
        <v>40</v>
      </c>
      <c r="I494" s="237">
        <f t="shared" si="11"/>
        <v>72</v>
      </c>
      <c r="J494" s="237"/>
      <c r="K494" s="117"/>
    </row>
    <row r="495" spans="1:16" ht="31.5">
      <c r="A495" s="58">
        <v>5</v>
      </c>
      <c r="B495" s="130" t="s">
        <v>135</v>
      </c>
      <c r="C495" s="138"/>
      <c r="D495" s="15"/>
      <c r="E495" s="138"/>
      <c r="F495" s="15"/>
      <c r="G495" s="138"/>
      <c r="H495" s="15">
        <v>16</v>
      </c>
      <c r="I495" s="237">
        <f t="shared" si="11"/>
        <v>16</v>
      </c>
      <c r="J495" s="237"/>
      <c r="K495" s="117"/>
    </row>
    <row r="496" spans="1:16" ht="15.75">
      <c r="A496" s="58">
        <v>6</v>
      </c>
      <c r="B496" s="130" t="s">
        <v>136</v>
      </c>
      <c r="C496" s="129"/>
      <c r="D496" s="15"/>
      <c r="E496" s="129"/>
      <c r="F496" s="15"/>
      <c r="G496" s="129"/>
      <c r="H496" s="15">
        <v>12</v>
      </c>
      <c r="I496" s="237">
        <f t="shared" si="11"/>
        <v>12</v>
      </c>
      <c r="J496" s="237"/>
      <c r="K496" s="117"/>
    </row>
    <row r="497" spans="1:16" ht="15.75">
      <c r="A497" s="135"/>
      <c r="B497" s="136" t="s">
        <v>79</v>
      </c>
      <c r="C497" s="137">
        <f>SUM(C491:C496)</f>
        <v>0</v>
      </c>
      <c r="D497" s="137">
        <v>136</v>
      </c>
      <c r="E497" s="137">
        <f>SUM(E491:E496)</f>
        <v>0</v>
      </c>
      <c r="F497" s="137">
        <f>SUM(F491:F496)</f>
        <v>136</v>
      </c>
      <c r="G497" s="137">
        <f>SUM(G491:G496)</f>
        <v>0</v>
      </c>
      <c r="H497" s="137">
        <v>136</v>
      </c>
      <c r="I497" s="239">
        <v>408</v>
      </c>
      <c r="J497" s="239"/>
      <c r="K497" s="117"/>
      <c r="L497" s="118"/>
    </row>
    <row r="498" spans="1:16" ht="15.75">
      <c r="A498" s="113"/>
      <c r="B498" s="114"/>
      <c r="C498" s="115"/>
      <c r="D498" s="115"/>
      <c r="E498" s="115"/>
      <c r="F498" s="115"/>
      <c r="G498" s="115"/>
      <c r="H498" s="115"/>
      <c r="I498" s="116"/>
      <c r="J498" s="116"/>
      <c r="K498" s="117"/>
      <c r="L498" s="118"/>
    </row>
    <row r="499" spans="1:16" ht="60.75" customHeight="1">
      <c r="A499" s="240" t="s">
        <v>94</v>
      </c>
      <c r="B499" s="240"/>
      <c r="C499" s="240"/>
      <c r="D499" s="240"/>
      <c r="E499" s="240"/>
      <c r="F499" s="240"/>
      <c r="G499" s="240"/>
      <c r="H499" s="240"/>
      <c r="I499" s="240"/>
      <c r="J499" s="240"/>
      <c r="K499" s="119"/>
      <c r="L499" s="120"/>
      <c r="M499" s="121"/>
      <c r="N499" s="121"/>
      <c r="O499" s="121"/>
      <c r="P499" s="121"/>
    </row>
    <row r="500" spans="1:16" ht="20.25" customHeight="1">
      <c r="A500" s="122"/>
      <c r="B500" s="123" t="s">
        <v>95</v>
      </c>
      <c r="C500" s="257" t="s">
        <v>161</v>
      </c>
      <c r="D500" s="257"/>
      <c r="E500" s="257"/>
      <c r="F500" s="257"/>
      <c r="G500" s="257"/>
      <c r="H500" s="257"/>
      <c r="I500" s="257"/>
      <c r="J500" s="257"/>
      <c r="K500" s="257"/>
    </row>
    <row r="501" spans="1:16" ht="20.25">
      <c r="A501" s="122"/>
      <c r="B501" s="242">
        <v>712905</v>
      </c>
      <c r="C501" s="242"/>
      <c r="D501" s="242"/>
      <c r="E501" s="242"/>
      <c r="F501" s="242"/>
      <c r="G501" s="242"/>
      <c r="H501" s="242"/>
      <c r="I501" s="242"/>
      <c r="J501" s="124"/>
      <c r="K501" s="125"/>
    </row>
    <row r="502" spans="1:16" ht="26.25" customHeight="1">
      <c r="A502" s="122"/>
      <c r="B502" s="126" t="s">
        <v>6</v>
      </c>
      <c r="C502" s="243" t="s">
        <v>62</v>
      </c>
      <c r="D502" s="243"/>
      <c r="E502" s="243"/>
      <c r="F502" s="243"/>
      <c r="G502" s="243"/>
      <c r="H502" s="243"/>
      <c r="I502" s="243"/>
      <c r="J502" s="243"/>
      <c r="K502" s="243"/>
    </row>
    <row r="503" spans="1:16" ht="19.5" customHeight="1">
      <c r="A503" s="244" t="s">
        <v>8</v>
      </c>
      <c r="B503" s="245" t="s">
        <v>63</v>
      </c>
      <c r="C503" s="246" t="s">
        <v>10</v>
      </c>
      <c r="D503" s="246"/>
      <c r="E503" s="246"/>
      <c r="F503" s="246"/>
      <c r="G503" s="246"/>
      <c r="H503" s="246"/>
      <c r="I503" s="247" t="s">
        <v>65</v>
      </c>
      <c r="J503" s="247"/>
      <c r="K503" s="117"/>
    </row>
    <row r="504" spans="1:16" ht="15.75" customHeight="1">
      <c r="A504" s="244"/>
      <c r="B504" s="245"/>
      <c r="C504" s="248" t="s">
        <v>97</v>
      </c>
      <c r="D504" s="248"/>
      <c r="E504" s="248" t="s">
        <v>98</v>
      </c>
      <c r="F504" s="248"/>
      <c r="G504" s="248" t="s">
        <v>99</v>
      </c>
      <c r="H504" s="248"/>
      <c r="I504" s="247"/>
      <c r="J504" s="247"/>
      <c r="K504" s="117"/>
    </row>
    <row r="505" spans="1:16" ht="15.75" customHeight="1">
      <c r="A505" s="244"/>
      <c r="B505" s="245"/>
      <c r="C505" s="248" t="s">
        <v>100</v>
      </c>
      <c r="D505" s="248"/>
      <c r="E505" s="248"/>
      <c r="F505" s="248"/>
      <c r="G505" s="248"/>
      <c r="H505" s="248"/>
      <c r="I505" s="247"/>
      <c r="J505" s="247"/>
      <c r="K505" s="117"/>
    </row>
    <row r="506" spans="1:16" ht="18" customHeight="1">
      <c r="A506" s="244"/>
      <c r="B506" s="245"/>
      <c r="C506" s="127" t="s">
        <v>101</v>
      </c>
      <c r="D506" s="127" t="s">
        <v>102</v>
      </c>
      <c r="E506" s="127" t="s">
        <v>101</v>
      </c>
      <c r="F506" s="127" t="s">
        <v>102</v>
      </c>
      <c r="G506" s="127" t="s">
        <v>101</v>
      </c>
      <c r="H506" s="127" t="s">
        <v>102</v>
      </c>
      <c r="I506" s="247"/>
      <c r="J506" s="247"/>
      <c r="K506" s="117"/>
    </row>
    <row r="507" spans="1:16" ht="15.75">
      <c r="A507" s="58">
        <v>1</v>
      </c>
      <c r="B507" s="128" t="s">
        <v>35</v>
      </c>
      <c r="C507" s="129"/>
      <c r="D507" s="15">
        <v>40</v>
      </c>
      <c r="E507" s="129"/>
      <c r="F507" s="15">
        <v>12</v>
      </c>
      <c r="G507" s="129"/>
      <c r="H507" s="15"/>
      <c r="I507" s="237">
        <v>52</v>
      </c>
      <c r="J507" s="237"/>
      <c r="K507" s="117"/>
    </row>
    <row r="508" spans="1:16" ht="15.75">
      <c r="A508" s="58">
        <v>2</v>
      </c>
      <c r="B508" s="128" t="s">
        <v>162</v>
      </c>
      <c r="C508" s="129"/>
      <c r="D508" s="15">
        <v>36</v>
      </c>
      <c r="E508" s="129"/>
      <c r="F508" s="15">
        <v>28</v>
      </c>
      <c r="G508" s="129"/>
      <c r="H508" s="15"/>
      <c r="I508" s="237">
        <v>64</v>
      </c>
      <c r="J508" s="237"/>
      <c r="K508" s="117"/>
    </row>
    <row r="509" spans="1:16" ht="31.5">
      <c r="A509" s="58">
        <v>3</v>
      </c>
      <c r="B509" s="130" t="s">
        <v>163</v>
      </c>
      <c r="C509" s="129"/>
      <c r="D509" s="15">
        <v>60</v>
      </c>
      <c r="E509" s="129"/>
      <c r="F509" s="15">
        <v>12</v>
      </c>
      <c r="G509" s="129"/>
      <c r="H509" s="15"/>
      <c r="I509" s="237">
        <v>72</v>
      </c>
      <c r="J509" s="237"/>
      <c r="K509" s="117"/>
    </row>
    <row r="510" spans="1:16" ht="15.75">
      <c r="A510" s="58">
        <v>4</v>
      </c>
      <c r="B510" s="128" t="s">
        <v>164</v>
      </c>
      <c r="C510" s="129"/>
      <c r="D510" s="15"/>
      <c r="E510" s="129"/>
      <c r="F510" s="15">
        <v>84</v>
      </c>
      <c r="G510" s="129"/>
      <c r="H510" s="15"/>
      <c r="I510" s="256">
        <v>84</v>
      </c>
      <c r="J510" s="256"/>
      <c r="K510" s="117"/>
    </row>
    <row r="511" spans="1:16" ht="31.5">
      <c r="A511" s="58">
        <v>5</v>
      </c>
      <c r="B511" s="130" t="s">
        <v>165</v>
      </c>
      <c r="C511" s="129"/>
      <c r="D511" s="15"/>
      <c r="E511" s="129"/>
      <c r="F511" s="15"/>
      <c r="G511" s="129"/>
      <c r="H511" s="15">
        <v>108</v>
      </c>
      <c r="I511" s="256">
        <v>108</v>
      </c>
      <c r="J511" s="256"/>
      <c r="K511" s="117"/>
    </row>
    <row r="512" spans="1:16" ht="15.75">
      <c r="A512" s="58">
        <v>6</v>
      </c>
      <c r="B512" s="128" t="s">
        <v>125</v>
      </c>
      <c r="C512" s="129"/>
      <c r="D512" s="15"/>
      <c r="E512" s="129"/>
      <c r="F512" s="15"/>
      <c r="G512" s="129"/>
      <c r="H512" s="15">
        <v>16</v>
      </c>
      <c r="I512" s="256">
        <v>16</v>
      </c>
      <c r="J512" s="256"/>
      <c r="K512" s="117"/>
    </row>
    <row r="513" spans="1:16" ht="15.75">
      <c r="A513" s="58">
        <v>7</v>
      </c>
      <c r="B513" s="128" t="s">
        <v>108</v>
      </c>
      <c r="C513" s="129"/>
      <c r="D513" s="15"/>
      <c r="E513" s="129"/>
      <c r="F513" s="15"/>
      <c r="G513" s="129"/>
      <c r="H513" s="15">
        <v>12</v>
      </c>
      <c r="I513" s="237">
        <v>12</v>
      </c>
      <c r="J513" s="237"/>
      <c r="K513" s="117"/>
    </row>
    <row r="514" spans="1:16" ht="15.75">
      <c r="A514" s="135"/>
      <c r="B514" s="136" t="s">
        <v>79</v>
      </c>
      <c r="C514" s="137">
        <f t="shared" ref="C514:I514" si="12">SUM(C507:C513)</f>
        <v>0</v>
      </c>
      <c r="D514" s="137">
        <f t="shared" si="12"/>
        <v>136</v>
      </c>
      <c r="E514" s="137">
        <f t="shared" si="12"/>
        <v>0</v>
      </c>
      <c r="F514" s="137">
        <f t="shared" si="12"/>
        <v>136</v>
      </c>
      <c r="G514" s="137">
        <f t="shared" si="12"/>
        <v>0</v>
      </c>
      <c r="H514" s="137">
        <f t="shared" si="12"/>
        <v>136</v>
      </c>
      <c r="I514" s="239">
        <f t="shared" si="12"/>
        <v>408</v>
      </c>
      <c r="J514" s="239"/>
      <c r="K514" s="117"/>
      <c r="L514" s="118"/>
    </row>
    <row r="515" spans="1:16" ht="15.75">
      <c r="A515" s="113"/>
      <c r="B515" s="114"/>
      <c r="C515" s="115"/>
      <c r="D515" s="115"/>
      <c r="E515" s="115"/>
      <c r="F515" s="115"/>
      <c r="G515" s="115"/>
      <c r="H515" s="115"/>
      <c r="I515" s="116"/>
      <c r="J515" s="116"/>
      <c r="K515" s="117"/>
      <c r="L515" s="118"/>
    </row>
    <row r="516" spans="1:16" ht="60.75" customHeight="1">
      <c r="A516" s="240" t="s">
        <v>109</v>
      </c>
      <c r="B516" s="240"/>
      <c r="C516" s="240"/>
      <c r="D516" s="240"/>
      <c r="E516" s="240"/>
      <c r="F516" s="240"/>
      <c r="G516" s="240"/>
      <c r="H516" s="240"/>
      <c r="I516" s="240"/>
      <c r="J516" s="240"/>
      <c r="K516" s="119"/>
      <c r="L516" s="120"/>
      <c r="M516" s="121"/>
      <c r="N516" s="121"/>
      <c r="O516" s="121"/>
      <c r="P516" s="121"/>
    </row>
    <row r="517" spans="1:16" ht="20.25" customHeight="1">
      <c r="A517" s="122"/>
      <c r="B517" s="123" t="s">
        <v>95</v>
      </c>
      <c r="C517" s="257" t="s">
        <v>161</v>
      </c>
      <c r="D517" s="257"/>
      <c r="E517" s="257"/>
      <c r="F517" s="257"/>
      <c r="G517" s="257"/>
      <c r="H517" s="257"/>
      <c r="I517" s="257"/>
      <c r="J517" s="257"/>
      <c r="K517" s="257"/>
    </row>
    <row r="518" spans="1:16" ht="20.25">
      <c r="A518" s="122"/>
      <c r="B518" s="242">
        <v>712905</v>
      </c>
      <c r="C518" s="242"/>
      <c r="D518" s="242"/>
      <c r="E518" s="242"/>
      <c r="F518" s="242"/>
      <c r="G518" s="242"/>
      <c r="H518" s="242"/>
      <c r="I518" s="242"/>
      <c r="J518" s="124"/>
      <c r="K518" s="125"/>
    </row>
    <row r="519" spans="1:16" ht="26.25" customHeight="1">
      <c r="A519" s="122"/>
      <c r="B519" s="126" t="s">
        <v>6</v>
      </c>
      <c r="C519" s="243" t="s">
        <v>110</v>
      </c>
      <c r="D519" s="243"/>
      <c r="E519" s="243"/>
      <c r="F519" s="243"/>
      <c r="G519" s="243"/>
      <c r="H519" s="243"/>
      <c r="I519" s="243"/>
      <c r="J519" s="243"/>
      <c r="K519" s="243"/>
    </row>
    <row r="520" spans="1:16" ht="19.5" customHeight="1">
      <c r="A520" s="244" t="s">
        <v>8</v>
      </c>
      <c r="B520" s="245" t="s">
        <v>63</v>
      </c>
      <c r="C520" s="246" t="s">
        <v>10</v>
      </c>
      <c r="D520" s="246"/>
      <c r="E520" s="246"/>
      <c r="F520" s="246"/>
      <c r="G520" s="246"/>
      <c r="H520" s="246"/>
      <c r="I520" s="247" t="s">
        <v>65</v>
      </c>
      <c r="J520" s="247"/>
      <c r="K520" s="117"/>
    </row>
    <row r="521" spans="1:16" ht="15.75" customHeight="1">
      <c r="A521" s="244"/>
      <c r="B521" s="245"/>
      <c r="C521" s="248" t="s">
        <v>97</v>
      </c>
      <c r="D521" s="248"/>
      <c r="E521" s="248" t="s">
        <v>98</v>
      </c>
      <c r="F521" s="248"/>
      <c r="G521" s="248" t="s">
        <v>99</v>
      </c>
      <c r="H521" s="248"/>
      <c r="I521" s="247"/>
      <c r="J521" s="247"/>
      <c r="K521" s="117"/>
    </row>
    <row r="522" spans="1:16" ht="15.75" customHeight="1">
      <c r="A522" s="244"/>
      <c r="B522" s="245"/>
      <c r="C522" s="248" t="s">
        <v>100</v>
      </c>
      <c r="D522" s="248"/>
      <c r="E522" s="248"/>
      <c r="F522" s="248"/>
      <c r="G522" s="248"/>
      <c r="H522" s="248"/>
      <c r="I522" s="247"/>
      <c r="J522" s="247"/>
      <c r="K522" s="117"/>
    </row>
    <row r="523" spans="1:16" ht="18" customHeight="1">
      <c r="A523" s="244"/>
      <c r="B523" s="245"/>
      <c r="C523" s="127" t="s">
        <v>101</v>
      </c>
      <c r="D523" s="127" t="s">
        <v>102</v>
      </c>
      <c r="E523" s="127" t="s">
        <v>101</v>
      </c>
      <c r="F523" s="127" t="s">
        <v>102</v>
      </c>
      <c r="G523" s="127" t="s">
        <v>101</v>
      </c>
      <c r="H523" s="127" t="s">
        <v>102</v>
      </c>
      <c r="I523" s="247"/>
      <c r="J523" s="247"/>
      <c r="K523" s="117"/>
    </row>
    <row r="524" spans="1:16" ht="15.75">
      <c r="A524" s="58">
        <v>1</v>
      </c>
      <c r="B524" s="128" t="s">
        <v>35</v>
      </c>
      <c r="C524" s="129"/>
      <c r="D524" s="15">
        <v>40</v>
      </c>
      <c r="E524" s="129"/>
      <c r="F524" s="15">
        <v>12</v>
      </c>
      <c r="G524" s="129"/>
      <c r="H524" s="15"/>
      <c r="I524" s="237">
        <v>52</v>
      </c>
      <c r="J524" s="237"/>
      <c r="K524" s="117"/>
    </row>
    <row r="525" spans="1:16" ht="15.75">
      <c r="A525" s="58">
        <v>2</v>
      </c>
      <c r="B525" s="128" t="s">
        <v>162</v>
      </c>
      <c r="C525" s="129"/>
      <c r="D525" s="15">
        <v>36</v>
      </c>
      <c r="E525" s="129"/>
      <c r="F525" s="15">
        <v>28</v>
      </c>
      <c r="G525" s="129"/>
      <c r="H525" s="15"/>
      <c r="I525" s="237">
        <v>64</v>
      </c>
      <c r="J525" s="237"/>
      <c r="K525" s="117"/>
    </row>
    <row r="526" spans="1:16" ht="31.5">
      <c r="A526" s="58">
        <v>3</v>
      </c>
      <c r="B526" s="130" t="s">
        <v>163</v>
      </c>
      <c r="C526" s="129"/>
      <c r="D526" s="15">
        <v>60</v>
      </c>
      <c r="E526" s="129"/>
      <c r="F526" s="15">
        <v>12</v>
      </c>
      <c r="G526" s="129"/>
      <c r="H526" s="15"/>
      <c r="I526" s="237">
        <v>72</v>
      </c>
      <c r="J526" s="237"/>
      <c r="K526" s="117"/>
    </row>
    <row r="527" spans="1:16" ht="15.75">
      <c r="A527" s="58">
        <v>4</v>
      </c>
      <c r="B527" s="128" t="s">
        <v>164</v>
      </c>
      <c r="C527" s="129"/>
      <c r="D527" s="15"/>
      <c r="E527" s="129"/>
      <c r="F527" s="15">
        <v>84</v>
      </c>
      <c r="G527" s="129"/>
      <c r="H527" s="15"/>
      <c r="I527" s="256">
        <v>84</v>
      </c>
      <c r="J527" s="256"/>
      <c r="K527" s="117"/>
    </row>
    <row r="528" spans="1:16" ht="31.5">
      <c r="A528" s="58">
        <v>5</v>
      </c>
      <c r="B528" s="130" t="s">
        <v>165</v>
      </c>
      <c r="C528" s="129"/>
      <c r="D528" s="15"/>
      <c r="E528" s="129"/>
      <c r="F528" s="15"/>
      <c r="G528" s="129"/>
      <c r="H528" s="15">
        <v>108</v>
      </c>
      <c r="I528" s="256">
        <v>108</v>
      </c>
      <c r="J528" s="256"/>
      <c r="K528" s="117"/>
    </row>
    <row r="529" spans="1:16" ht="15.75">
      <c r="A529" s="58">
        <v>6</v>
      </c>
      <c r="B529" s="128" t="s">
        <v>125</v>
      </c>
      <c r="C529" s="129"/>
      <c r="D529" s="15"/>
      <c r="E529" s="129"/>
      <c r="F529" s="15"/>
      <c r="G529" s="129"/>
      <c r="H529" s="15">
        <v>16</v>
      </c>
      <c r="I529" s="256">
        <v>16</v>
      </c>
      <c r="J529" s="256"/>
      <c r="K529" s="117"/>
    </row>
    <row r="530" spans="1:16" ht="15.75">
      <c r="A530" s="58">
        <v>7</v>
      </c>
      <c r="B530" s="128" t="s">
        <v>108</v>
      </c>
      <c r="C530" s="129"/>
      <c r="D530" s="15"/>
      <c r="E530" s="129"/>
      <c r="F530" s="15"/>
      <c r="G530" s="129"/>
      <c r="H530" s="15">
        <v>12</v>
      </c>
      <c r="I530" s="237">
        <v>12</v>
      </c>
      <c r="J530" s="237"/>
      <c r="K530" s="117"/>
    </row>
    <row r="531" spans="1:16" ht="15.75">
      <c r="A531" s="135"/>
      <c r="B531" s="136" t="s">
        <v>79</v>
      </c>
      <c r="C531" s="137">
        <f t="shared" ref="C531:I531" si="13">SUM(C524:C530)</f>
        <v>0</v>
      </c>
      <c r="D531" s="137">
        <f t="shared" si="13"/>
        <v>136</v>
      </c>
      <c r="E531" s="137">
        <f t="shared" si="13"/>
        <v>0</v>
      </c>
      <c r="F531" s="137">
        <f t="shared" si="13"/>
        <v>136</v>
      </c>
      <c r="G531" s="137">
        <f t="shared" si="13"/>
        <v>0</v>
      </c>
      <c r="H531" s="137">
        <f t="shared" si="13"/>
        <v>136</v>
      </c>
      <c r="I531" s="239">
        <f t="shared" si="13"/>
        <v>408</v>
      </c>
      <c r="J531" s="239"/>
      <c r="K531" s="117"/>
      <c r="L531" s="118"/>
    </row>
    <row r="532" spans="1:16" ht="15.75">
      <c r="A532" s="113"/>
      <c r="B532" s="114"/>
      <c r="C532" s="115"/>
      <c r="D532" s="115"/>
      <c r="E532" s="115"/>
      <c r="F532" s="115"/>
      <c r="G532" s="115"/>
      <c r="H532" s="115"/>
      <c r="I532" s="116"/>
      <c r="J532" s="116"/>
      <c r="K532" s="117"/>
      <c r="L532" s="118"/>
    </row>
    <row r="533" spans="1:16" ht="60.75" customHeight="1">
      <c r="A533" s="240" t="s">
        <v>111</v>
      </c>
      <c r="B533" s="240"/>
      <c r="C533" s="240"/>
      <c r="D533" s="240"/>
      <c r="E533" s="240"/>
      <c r="F533" s="240"/>
      <c r="G533" s="240"/>
      <c r="H533" s="240"/>
      <c r="I533" s="240"/>
      <c r="J533" s="240"/>
      <c r="K533" s="119"/>
      <c r="L533" s="120"/>
      <c r="M533" s="121"/>
      <c r="N533" s="121"/>
      <c r="O533" s="121"/>
      <c r="P533" s="121"/>
    </row>
    <row r="534" spans="1:16" ht="20.25" customHeight="1">
      <c r="A534" s="122"/>
      <c r="B534" s="123" t="s">
        <v>95</v>
      </c>
      <c r="C534" s="257" t="s">
        <v>161</v>
      </c>
      <c r="D534" s="257"/>
      <c r="E534" s="257"/>
      <c r="F534" s="257"/>
      <c r="G534" s="257"/>
      <c r="H534" s="257"/>
      <c r="I534" s="257"/>
      <c r="J534" s="257"/>
      <c r="K534" s="257"/>
    </row>
    <row r="535" spans="1:16" ht="20.25">
      <c r="A535" s="122"/>
      <c r="B535" s="242">
        <v>712905</v>
      </c>
      <c r="C535" s="242"/>
      <c r="D535" s="242"/>
      <c r="E535" s="242"/>
      <c r="F535" s="242"/>
      <c r="G535" s="242"/>
      <c r="H535" s="242"/>
      <c r="I535" s="242"/>
      <c r="J535" s="124"/>
      <c r="K535" s="125"/>
    </row>
    <row r="536" spans="1:16" ht="26.25" customHeight="1">
      <c r="A536" s="122"/>
      <c r="B536" s="126" t="s">
        <v>6</v>
      </c>
      <c r="C536" s="243" t="s">
        <v>112</v>
      </c>
      <c r="D536" s="243"/>
      <c r="E536" s="243"/>
      <c r="F536" s="243"/>
      <c r="G536" s="243"/>
      <c r="H536" s="243"/>
      <c r="I536" s="243"/>
      <c r="J536" s="243"/>
      <c r="K536" s="243"/>
    </row>
    <row r="537" spans="1:16" ht="19.5" customHeight="1">
      <c r="A537" s="244" t="s">
        <v>8</v>
      </c>
      <c r="B537" s="245" t="s">
        <v>63</v>
      </c>
      <c r="C537" s="246" t="s">
        <v>10</v>
      </c>
      <c r="D537" s="246"/>
      <c r="E537" s="246"/>
      <c r="F537" s="246"/>
      <c r="G537" s="246"/>
      <c r="H537" s="246"/>
      <c r="I537" s="247" t="s">
        <v>65</v>
      </c>
      <c r="J537" s="247"/>
      <c r="K537" s="117"/>
    </row>
    <row r="538" spans="1:16" ht="15.75" customHeight="1">
      <c r="A538" s="244"/>
      <c r="B538" s="245"/>
      <c r="C538" s="248" t="s">
        <v>97</v>
      </c>
      <c r="D538" s="248"/>
      <c r="E538" s="248" t="s">
        <v>98</v>
      </c>
      <c r="F538" s="248"/>
      <c r="G538" s="248" t="s">
        <v>99</v>
      </c>
      <c r="H538" s="248"/>
      <c r="I538" s="247"/>
      <c r="J538" s="247"/>
      <c r="K538" s="117"/>
    </row>
    <row r="539" spans="1:16" ht="15.75" customHeight="1">
      <c r="A539" s="244"/>
      <c r="B539" s="245"/>
      <c r="C539" s="248" t="s">
        <v>100</v>
      </c>
      <c r="D539" s="248"/>
      <c r="E539" s="248"/>
      <c r="F539" s="248"/>
      <c r="G539" s="248"/>
      <c r="H539" s="248"/>
      <c r="I539" s="247"/>
      <c r="J539" s="247"/>
      <c r="K539" s="117"/>
    </row>
    <row r="540" spans="1:16" ht="18" customHeight="1">
      <c r="A540" s="244"/>
      <c r="B540" s="245"/>
      <c r="C540" s="127" t="s">
        <v>101</v>
      </c>
      <c r="D540" s="127" t="s">
        <v>102</v>
      </c>
      <c r="E540" s="127" t="s">
        <v>101</v>
      </c>
      <c r="F540" s="127" t="s">
        <v>102</v>
      </c>
      <c r="G540" s="127" t="s">
        <v>101</v>
      </c>
      <c r="H540" s="127" t="s">
        <v>102</v>
      </c>
      <c r="I540" s="247"/>
      <c r="J540" s="247"/>
      <c r="K540" s="117"/>
    </row>
    <row r="541" spans="1:16" ht="15.75">
      <c r="A541" s="58">
        <v>1</v>
      </c>
      <c r="B541" s="128" t="s">
        <v>35</v>
      </c>
      <c r="C541" s="129"/>
      <c r="D541" s="15">
        <v>40</v>
      </c>
      <c r="E541" s="129"/>
      <c r="F541" s="15">
        <v>12</v>
      </c>
      <c r="G541" s="129"/>
      <c r="H541" s="15"/>
      <c r="I541" s="237">
        <v>52</v>
      </c>
      <c r="J541" s="237"/>
      <c r="K541" s="117"/>
    </row>
    <row r="542" spans="1:16" ht="15.75">
      <c r="A542" s="58">
        <v>2</v>
      </c>
      <c r="B542" s="128" t="s">
        <v>162</v>
      </c>
      <c r="C542" s="129"/>
      <c r="D542" s="15">
        <v>36</v>
      </c>
      <c r="E542" s="129"/>
      <c r="F542" s="15">
        <v>28</v>
      </c>
      <c r="G542" s="129"/>
      <c r="H542" s="15"/>
      <c r="I542" s="237">
        <v>64</v>
      </c>
      <c r="J542" s="237"/>
      <c r="K542" s="117"/>
    </row>
    <row r="543" spans="1:16" ht="31.5">
      <c r="A543" s="58">
        <v>3</v>
      </c>
      <c r="B543" s="130" t="s">
        <v>163</v>
      </c>
      <c r="C543" s="129"/>
      <c r="D543" s="15">
        <v>60</v>
      </c>
      <c r="E543" s="129"/>
      <c r="F543" s="15">
        <v>12</v>
      </c>
      <c r="G543" s="129"/>
      <c r="H543" s="15"/>
      <c r="I543" s="237">
        <v>72</v>
      </c>
      <c r="J543" s="237"/>
      <c r="K543" s="117"/>
    </row>
    <row r="544" spans="1:16" ht="15.75">
      <c r="A544" s="58">
        <v>4</v>
      </c>
      <c r="B544" s="128" t="s">
        <v>164</v>
      </c>
      <c r="C544" s="129"/>
      <c r="D544" s="15"/>
      <c r="E544" s="129"/>
      <c r="F544" s="15">
        <v>84</v>
      </c>
      <c r="G544" s="129"/>
      <c r="H544" s="15"/>
      <c r="I544" s="256">
        <v>84</v>
      </c>
      <c r="J544" s="256"/>
      <c r="K544" s="117"/>
    </row>
    <row r="545" spans="1:16" ht="31.5">
      <c r="A545" s="58">
        <v>5</v>
      </c>
      <c r="B545" s="130" t="s">
        <v>165</v>
      </c>
      <c r="C545" s="129"/>
      <c r="D545" s="15"/>
      <c r="E545" s="129"/>
      <c r="F545" s="15"/>
      <c r="G545" s="129"/>
      <c r="H545" s="15">
        <v>108</v>
      </c>
      <c r="I545" s="256">
        <v>108</v>
      </c>
      <c r="J545" s="256"/>
      <c r="K545" s="117"/>
    </row>
    <row r="546" spans="1:16" ht="15.75">
      <c r="A546" s="58">
        <v>6</v>
      </c>
      <c r="B546" s="128" t="s">
        <v>125</v>
      </c>
      <c r="C546" s="129"/>
      <c r="D546" s="15"/>
      <c r="E546" s="129"/>
      <c r="F546" s="15"/>
      <c r="G546" s="129"/>
      <c r="H546" s="15">
        <v>16</v>
      </c>
      <c r="I546" s="256">
        <v>16</v>
      </c>
      <c r="J546" s="256"/>
      <c r="K546" s="117"/>
    </row>
    <row r="547" spans="1:16" ht="15.75">
      <c r="A547" s="58">
        <v>7</v>
      </c>
      <c r="B547" s="128" t="s">
        <v>108</v>
      </c>
      <c r="C547" s="129"/>
      <c r="D547" s="15"/>
      <c r="E547" s="129"/>
      <c r="F547" s="15"/>
      <c r="G547" s="129"/>
      <c r="H547" s="15">
        <v>12</v>
      </c>
      <c r="I547" s="237">
        <v>12</v>
      </c>
      <c r="J547" s="237"/>
      <c r="K547" s="117"/>
    </row>
    <row r="548" spans="1:16" ht="15.75">
      <c r="A548" s="135"/>
      <c r="B548" s="136" t="s">
        <v>79</v>
      </c>
      <c r="C548" s="137">
        <f t="shared" ref="C548:I548" si="14">SUM(C541:C547)</f>
        <v>0</v>
      </c>
      <c r="D548" s="137">
        <f t="shared" si="14"/>
        <v>136</v>
      </c>
      <c r="E548" s="137">
        <f t="shared" si="14"/>
        <v>0</v>
      </c>
      <c r="F548" s="137">
        <f t="shared" si="14"/>
        <v>136</v>
      </c>
      <c r="G548" s="137">
        <f t="shared" si="14"/>
        <v>0</v>
      </c>
      <c r="H548" s="137">
        <f t="shared" si="14"/>
        <v>136</v>
      </c>
      <c r="I548" s="239">
        <f t="shared" si="14"/>
        <v>408</v>
      </c>
      <c r="J548" s="239"/>
      <c r="K548" s="117"/>
      <c r="L548" s="118"/>
    </row>
    <row r="549" spans="1:16" ht="15.75">
      <c r="A549" s="113"/>
      <c r="B549" s="114"/>
      <c r="C549" s="115"/>
      <c r="D549" s="115"/>
      <c r="E549" s="115"/>
      <c r="F549" s="115"/>
      <c r="G549" s="115"/>
      <c r="H549" s="115"/>
      <c r="I549" s="116"/>
      <c r="J549" s="116"/>
      <c r="K549" s="117"/>
      <c r="L549" s="118"/>
    </row>
    <row r="550" spans="1:16" ht="60.75" customHeight="1">
      <c r="A550" s="240" t="s">
        <v>94</v>
      </c>
      <c r="B550" s="240"/>
      <c r="C550" s="240"/>
      <c r="D550" s="240"/>
      <c r="E550" s="240"/>
      <c r="F550" s="240"/>
      <c r="G550" s="240"/>
      <c r="H550" s="240"/>
      <c r="I550" s="240"/>
      <c r="J550" s="240"/>
      <c r="K550" s="119"/>
      <c r="L550" s="120"/>
      <c r="M550" s="121"/>
      <c r="N550" s="121"/>
      <c r="O550" s="121"/>
      <c r="P550" s="121"/>
    </row>
    <row r="551" spans="1:16" ht="20.25">
      <c r="A551" s="122"/>
      <c r="B551" s="123" t="s">
        <v>95</v>
      </c>
      <c r="C551" s="241" t="s">
        <v>166</v>
      </c>
      <c r="D551" s="241"/>
      <c r="E551" s="241"/>
      <c r="F551" s="241"/>
      <c r="G551" s="241"/>
      <c r="H551" s="241"/>
      <c r="I551" s="241"/>
      <c r="J551" s="241"/>
      <c r="K551" s="241"/>
    </row>
    <row r="552" spans="1:16" ht="20.25">
      <c r="A552" s="122"/>
      <c r="B552" s="242">
        <v>712616</v>
      </c>
      <c r="C552" s="242"/>
      <c r="D552" s="242"/>
      <c r="E552" s="242"/>
      <c r="F552" s="242"/>
      <c r="G552" s="242"/>
      <c r="H552" s="242"/>
      <c r="I552" s="242"/>
      <c r="J552" s="124"/>
      <c r="K552" s="125"/>
    </row>
    <row r="553" spans="1:16" ht="28.5" customHeight="1">
      <c r="A553" s="122"/>
      <c r="B553" s="126" t="s">
        <v>6</v>
      </c>
      <c r="C553" s="243" t="s">
        <v>62</v>
      </c>
      <c r="D553" s="243"/>
      <c r="E553" s="243"/>
      <c r="F553" s="243"/>
      <c r="G553" s="243"/>
      <c r="H553" s="243"/>
      <c r="I553" s="243"/>
      <c r="J553" s="243"/>
      <c r="K553" s="243"/>
    </row>
    <row r="554" spans="1:16" ht="19.5" customHeight="1">
      <c r="A554" s="244" t="s">
        <v>8</v>
      </c>
      <c r="B554" s="245" t="s">
        <v>63</v>
      </c>
      <c r="C554" s="246" t="s">
        <v>10</v>
      </c>
      <c r="D554" s="246"/>
      <c r="E554" s="246"/>
      <c r="F554" s="246"/>
      <c r="G554" s="246"/>
      <c r="H554" s="246"/>
      <c r="I554" s="247" t="s">
        <v>65</v>
      </c>
      <c r="J554" s="247"/>
      <c r="K554" s="117"/>
    </row>
    <row r="555" spans="1:16" ht="15.75" customHeight="1">
      <c r="A555" s="244"/>
      <c r="B555" s="245"/>
      <c r="C555" s="248" t="s">
        <v>97</v>
      </c>
      <c r="D555" s="248"/>
      <c r="E555" s="248" t="s">
        <v>98</v>
      </c>
      <c r="F555" s="248"/>
      <c r="G555" s="248" t="s">
        <v>99</v>
      </c>
      <c r="H555" s="248"/>
      <c r="I555" s="247"/>
      <c r="J555" s="247"/>
      <c r="K555" s="117"/>
    </row>
    <row r="556" spans="1:16" ht="15.75" customHeight="1">
      <c r="A556" s="244"/>
      <c r="B556" s="245"/>
      <c r="C556" s="248" t="s">
        <v>100</v>
      </c>
      <c r="D556" s="248"/>
      <c r="E556" s="248"/>
      <c r="F556" s="248"/>
      <c r="G556" s="248"/>
      <c r="H556" s="248"/>
      <c r="I556" s="247"/>
      <c r="J556" s="247"/>
      <c r="K556" s="117"/>
    </row>
    <row r="557" spans="1:16" ht="18" customHeight="1">
      <c r="A557" s="244"/>
      <c r="B557" s="245"/>
      <c r="C557" s="127" t="s">
        <v>101</v>
      </c>
      <c r="D557" s="127" t="s">
        <v>102</v>
      </c>
      <c r="E557" s="127" t="s">
        <v>101</v>
      </c>
      <c r="F557" s="127" t="s">
        <v>102</v>
      </c>
      <c r="G557" s="127" t="s">
        <v>101</v>
      </c>
      <c r="H557" s="127" t="s">
        <v>102</v>
      </c>
      <c r="I557" s="247"/>
      <c r="J557" s="247"/>
      <c r="K557" s="117"/>
    </row>
    <row r="558" spans="1:16" ht="15.75">
      <c r="A558" s="58">
        <v>1</v>
      </c>
      <c r="B558" s="128" t="s">
        <v>167</v>
      </c>
      <c r="C558" s="129"/>
      <c r="D558" s="15">
        <v>72</v>
      </c>
      <c r="E558" s="129"/>
      <c r="F558" s="15"/>
      <c r="G558" s="129"/>
      <c r="H558" s="15"/>
      <c r="I558" s="237">
        <v>72</v>
      </c>
      <c r="J558" s="237"/>
      <c r="K558" s="117"/>
    </row>
    <row r="559" spans="1:16" ht="15.75">
      <c r="A559" s="58">
        <v>2</v>
      </c>
      <c r="B559" s="128" t="s">
        <v>168</v>
      </c>
      <c r="C559" s="129"/>
      <c r="D559" s="15">
        <v>64</v>
      </c>
      <c r="E559" s="129"/>
      <c r="F559" s="15">
        <v>56</v>
      </c>
      <c r="G559" s="129"/>
      <c r="H559" s="15"/>
      <c r="I559" s="237">
        <v>120</v>
      </c>
      <c r="J559" s="237"/>
      <c r="K559" s="117"/>
    </row>
    <row r="560" spans="1:16" ht="15.75">
      <c r="A560" s="58">
        <v>3</v>
      </c>
      <c r="B560" s="128" t="s">
        <v>169</v>
      </c>
      <c r="C560" s="129"/>
      <c r="D560" s="15"/>
      <c r="E560" s="129"/>
      <c r="F560" s="15">
        <v>68</v>
      </c>
      <c r="G560" s="129"/>
      <c r="H560" s="15">
        <v>120</v>
      </c>
      <c r="I560" s="237">
        <v>188</v>
      </c>
      <c r="J560" s="237"/>
      <c r="K560" s="117"/>
    </row>
    <row r="561" spans="1:16" ht="31.5">
      <c r="A561" s="58">
        <v>4</v>
      </c>
      <c r="B561" s="130" t="s">
        <v>170</v>
      </c>
      <c r="C561" s="129"/>
      <c r="D561" s="15"/>
      <c r="E561" s="129"/>
      <c r="F561" s="15"/>
      <c r="G561" s="129"/>
      <c r="H561" s="15">
        <v>16</v>
      </c>
      <c r="I561" s="237">
        <v>16</v>
      </c>
      <c r="J561" s="237"/>
      <c r="K561" s="117"/>
    </row>
    <row r="562" spans="1:16" ht="31.5">
      <c r="A562" s="131">
        <v>5</v>
      </c>
      <c r="B562" s="139" t="s">
        <v>171</v>
      </c>
      <c r="C562" s="133"/>
      <c r="D562" s="134"/>
      <c r="E562" s="133"/>
      <c r="F562" s="134">
        <v>12</v>
      </c>
      <c r="G562" s="133"/>
      <c r="H562" s="134"/>
      <c r="I562" s="238">
        <v>12</v>
      </c>
      <c r="J562" s="238"/>
      <c r="K562" s="117"/>
    </row>
    <row r="563" spans="1:16" ht="15.75">
      <c r="A563" s="135"/>
      <c r="B563" s="136" t="s">
        <v>79</v>
      </c>
      <c r="C563" s="137">
        <f>SUM(C558:C559)</f>
        <v>0</v>
      </c>
      <c r="D563" s="137">
        <v>136</v>
      </c>
      <c r="E563" s="137">
        <f>SUM(E558:E559)</f>
        <v>0</v>
      </c>
      <c r="F563" s="137">
        <v>136</v>
      </c>
      <c r="G563" s="137">
        <f>SUM(G558:G559)</f>
        <v>0</v>
      </c>
      <c r="H563" s="137">
        <v>136</v>
      </c>
      <c r="I563" s="239">
        <v>408</v>
      </c>
      <c r="J563" s="239"/>
      <c r="K563" s="117"/>
      <c r="L563" s="118"/>
    </row>
    <row r="564" spans="1:16" ht="15.75">
      <c r="A564" s="113"/>
      <c r="B564" s="114"/>
      <c r="C564" s="115"/>
      <c r="D564" s="115"/>
      <c r="E564" s="115"/>
      <c r="F564" s="115"/>
      <c r="G564" s="115"/>
      <c r="H564" s="115"/>
      <c r="I564" s="116"/>
      <c r="J564" s="116"/>
      <c r="K564" s="117"/>
      <c r="L564" s="118"/>
    </row>
    <row r="565" spans="1:16" ht="60.75" customHeight="1">
      <c r="A565" s="240" t="s">
        <v>109</v>
      </c>
      <c r="B565" s="240"/>
      <c r="C565" s="240"/>
      <c r="D565" s="240"/>
      <c r="E565" s="240"/>
      <c r="F565" s="240"/>
      <c r="G565" s="240"/>
      <c r="H565" s="240"/>
      <c r="I565" s="240"/>
      <c r="J565" s="240"/>
      <c r="K565" s="119"/>
      <c r="L565" s="120"/>
      <c r="M565" s="121"/>
      <c r="N565" s="121"/>
      <c r="O565" s="121"/>
      <c r="P565" s="121"/>
    </row>
    <row r="566" spans="1:16" ht="20.25">
      <c r="A566" s="122"/>
      <c r="B566" s="123" t="s">
        <v>95</v>
      </c>
      <c r="C566" s="241" t="s">
        <v>166</v>
      </c>
      <c r="D566" s="241"/>
      <c r="E566" s="241"/>
      <c r="F566" s="241"/>
      <c r="G566" s="241"/>
      <c r="H566" s="241"/>
      <c r="I566" s="241"/>
      <c r="J566" s="241"/>
      <c r="K566" s="241"/>
    </row>
    <row r="567" spans="1:16" ht="20.25">
      <c r="A567" s="122"/>
      <c r="B567" s="242">
        <v>712616</v>
      </c>
      <c r="C567" s="242"/>
      <c r="D567" s="242"/>
      <c r="E567" s="242"/>
      <c r="F567" s="242"/>
      <c r="G567" s="242"/>
      <c r="H567" s="242"/>
      <c r="I567" s="242"/>
      <c r="J567" s="124"/>
      <c r="K567" s="125"/>
    </row>
    <row r="568" spans="1:16" ht="28.5" customHeight="1">
      <c r="A568" s="122"/>
      <c r="B568" s="126" t="s">
        <v>6</v>
      </c>
      <c r="C568" s="243" t="s">
        <v>110</v>
      </c>
      <c r="D568" s="243"/>
      <c r="E568" s="243"/>
      <c r="F568" s="243"/>
      <c r="G568" s="243"/>
      <c r="H568" s="243"/>
      <c r="I568" s="243"/>
      <c r="J568" s="243"/>
      <c r="K568" s="243"/>
    </row>
    <row r="569" spans="1:16" ht="19.5" customHeight="1">
      <c r="A569" s="244" t="s">
        <v>8</v>
      </c>
      <c r="B569" s="245" t="s">
        <v>63</v>
      </c>
      <c r="C569" s="246" t="s">
        <v>10</v>
      </c>
      <c r="D569" s="246"/>
      <c r="E569" s="246"/>
      <c r="F569" s="246"/>
      <c r="G569" s="246"/>
      <c r="H569" s="246"/>
      <c r="I569" s="247" t="s">
        <v>65</v>
      </c>
      <c r="J569" s="247"/>
      <c r="K569" s="117"/>
    </row>
    <row r="570" spans="1:16" ht="15.75" customHeight="1">
      <c r="A570" s="244"/>
      <c r="B570" s="245"/>
      <c r="C570" s="248" t="s">
        <v>97</v>
      </c>
      <c r="D570" s="248"/>
      <c r="E570" s="248" t="s">
        <v>98</v>
      </c>
      <c r="F570" s="248"/>
      <c r="G570" s="248" t="s">
        <v>99</v>
      </c>
      <c r="H570" s="248"/>
      <c r="I570" s="247"/>
      <c r="J570" s="247"/>
      <c r="K570" s="117"/>
    </row>
    <row r="571" spans="1:16" ht="15.75" customHeight="1">
      <c r="A571" s="244"/>
      <c r="B571" s="245"/>
      <c r="C571" s="248" t="s">
        <v>100</v>
      </c>
      <c r="D571" s="248"/>
      <c r="E571" s="248"/>
      <c r="F571" s="248"/>
      <c r="G571" s="248"/>
      <c r="H571" s="248"/>
      <c r="I571" s="247"/>
      <c r="J571" s="247"/>
      <c r="K571" s="117"/>
    </row>
    <row r="572" spans="1:16" ht="18" customHeight="1">
      <c r="A572" s="244"/>
      <c r="B572" s="245"/>
      <c r="C572" s="127" t="s">
        <v>101</v>
      </c>
      <c r="D572" s="127" t="s">
        <v>102</v>
      </c>
      <c r="E572" s="127" t="s">
        <v>101</v>
      </c>
      <c r="F572" s="127" t="s">
        <v>102</v>
      </c>
      <c r="G572" s="127" t="s">
        <v>101</v>
      </c>
      <c r="H572" s="127" t="s">
        <v>102</v>
      </c>
      <c r="I572" s="247"/>
      <c r="J572" s="247"/>
      <c r="K572" s="117"/>
    </row>
    <row r="573" spans="1:16" ht="15.75">
      <c r="A573" s="58">
        <v>1</v>
      </c>
      <c r="B573" s="128" t="s">
        <v>167</v>
      </c>
      <c r="C573" s="129"/>
      <c r="D573" s="15">
        <v>72</v>
      </c>
      <c r="E573" s="129"/>
      <c r="F573" s="15"/>
      <c r="G573" s="129"/>
      <c r="H573" s="15"/>
      <c r="I573" s="237">
        <v>72</v>
      </c>
      <c r="J573" s="237"/>
      <c r="K573" s="117"/>
    </row>
    <row r="574" spans="1:16" ht="15.75">
      <c r="A574" s="58">
        <v>2</v>
      </c>
      <c r="B574" s="128" t="s">
        <v>168</v>
      </c>
      <c r="C574" s="129"/>
      <c r="D574" s="15">
        <v>64</v>
      </c>
      <c r="E574" s="129"/>
      <c r="F574" s="15">
        <v>56</v>
      </c>
      <c r="G574" s="129"/>
      <c r="H574" s="15"/>
      <c r="I574" s="237">
        <v>120</v>
      </c>
      <c r="J574" s="237"/>
      <c r="K574" s="117"/>
    </row>
    <row r="575" spans="1:16" ht="15.75">
      <c r="A575" s="58">
        <v>3</v>
      </c>
      <c r="B575" s="128" t="s">
        <v>169</v>
      </c>
      <c r="C575" s="129"/>
      <c r="D575" s="15"/>
      <c r="E575" s="129"/>
      <c r="F575" s="15">
        <v>68</v>
      </c>
      <c r="G575" s="129"/>
      <c r="H575" s="15">
        <v>120</v>
      </c>
      <c r="I575" s="237">
        <v>188</v>
      </c>
      <c r="J575" s="237"/>
      <c r="K575" s="117"/>
    </row>
    <row r="576" spans="1:16" ht="31.5">
      <c r="A576" s="58">
        <v>4</v>
      </c>
      <c r="B576" s="130" t="s">
        <v>170</v>
      </c>
      <c r="C576" s="129"/>
      <c r="D576" s="15"/>
      <c r="E576" s="129"/>
      <c r="F576" s="15"/>
      <c r="G576" s="129"/>
      <c r="H576" s="15">
        <v>16</v>
      </c>
      <c r="I576" s="237">
        <v>16</v>
      </c>
      <c r="J576" s="237"/>
      <c r="K576" s="117"/>
    </row>
    <row r="577" spans="1:16" ht="31.5">
      <c r="A577" s="131">
        <v>5</v>
      </c>
      <c r="B577" s="139" t="s">
        <v>171</v>
      </c>
      <c r="C577" s="133"/>
      <c r="D577" s="134"/>
      <c r="E577" s="133"/>
      <c r="F577" s="134">
        <v>12</v>
      </c>
      <c r="G577" s="133"/>
      <c r="H577" s="134"/>
      <c r="I577" s="238">
        <v>12</v>
      </c>
      <c r="J577" s="238"/>
      <c r="K577" s="117"/>
    </row>
    <row r="578" spans="1:16" ht="15.75">
      <c r="A578" s="135"/>
      <c r="B578" s="136" t="s">
        <v>79</v>
      </c>
      <c r="C578" s="137">
        <f>SUM(C573:C574)</f>
        <v>0</v>
      </c>
      <c r="D578" s="137">
        <v>136</v>
      </c>
      <c r="E578" s="137">
        <f>SUM(E573:E574)</f>
        <v>0</v>
      </c>
      <c r="F578" s="137">
        <v>136</v>
      </c>
      <c r="G578" s="137">
        <f>SUM(G573:G574)</f>
        <v>0</v>
      </c>
      <c r="H578" s="137">
        <v>136</v>
      </c>
      <c r="I578" s="239">
        <v>408</v>
      </c>
      <c r="J578" s="239"/>
      <c r="K578" s="117"/>
      <c r="L578" s="118"/>
    </row>
    <row r="579" spans="1:16" ht="15.75">
      <c r="A579" s="113"/>
      <c r="B579" s="114"/>
      <c r="C579" s="115"/>
      <c r="D579" s="115"/>
      <c r="E579" s="115"/>
      <c r="F579" s="115"/>
      <c r="G579" s="115"/>
      <c r="H579" s="115"/>
      <c r="I579" s="116"/>
      <c r="J579" s="116"/>
      <c r="K579" s="117"/>
      <c r="L579" s="118"/>
    </row>
    <row r="580" spans="1:16" ht="60.75" customHeight="1">
      <c r="A580" s="240" t="s">
        <v>111</v>
      </c>
      <c r="B580" s="240"/>
      <c r="C580" s="240"/>
      <c r="D580" s="240"/>
      <c r="E580" s="240"/>
      <c r="F580" s="240"/>
      <c r="G580" s="240"/>
      <c r="H580" s="240"/>
      <c r="I580" s="240"/>
      <c r="J580" s="240"/>
      <c r="K580" s="119"/>
      <c r="L580" s="120"/>
      <c r="M580" s="121"/>
      <c r="N580" s="121"/>
      <c r="O580" s="121"/>
      <c r="P580" s="121"/>
    </row>
    <row r="581" spans="1:16" ht="20.25">
      <c r="A581" s="122"/>
      <c r="B581" s="123" t="s">
        <v>95</v>
      </c>
      <c r="C581" s="241" t="s">
        <v>166</v>
      </c>
      <c r="D581" s="241"/>
      <c r="E581" s="241"/>
      <c r="F581" s="241"/>
      <c r="G581" s="241"/>
      <c r="H581" s="241"/>
      <c r="I581" s="241"/>
      <c r="J581" s="241"/>
      <c r="K581" s="241"/>
    </row>
    <row r="582" spans="1:16" ht="20.25">
      <c r="A582" s="122"/>
      <c r="B582" s="242">
        <v>712616</v>
      </c>
      <c r="C582" s="242"/>
      <c r="D582" s="242"/>
      <c r="E582" s="242"/>
      <c r="F582" s="242"/>
      <c r="G582" s="242"/>
      <c r="H582" s="242"/>
      <c r="I582" s="242"/>
      <c r="J582" s="124"/>
      <c r="K582" s="125"/>
    </row>
    <row r="583" spans="1:16" ht="28.5" customHeight="1">
      <c r="A583" s="122"/>
      <c r="B583" s="126" t="s">
        <v>6</v>
      </c>
      <c r="C583" s="243" t="s">
        <v>112</v>
      </c>
      <c r="D583" s="243"/>
      <c r="E583" s="243"/>
      <c r="F583" s="243"/>
      <c r="G583" s="243"/>
      <c r="H583" s="243"/>
      <c r="I583" s="243"/>
      <c r="J583" s="243"/>
      <c r="K583" s="243"/>
    </row>
    <row r="584" spans="1:16" ht="19.5" customHeight="1">
      <c r="A584" s="244" t="s">
        <v>8</v>
      </c>
      <c r="B584" s="245" t="s">
        <v>63</v>
      </c>
      <c r="C584" s="246" t="s">
        <v>10</v>
      </c>
      <c r="D584" s="246"/>
      <c r="E584" s="246"/>
      <c r="F584" s="246"/>
      <c r="G584" s="246"/>
      <c r="H584" s="246"/>
      <c r="I584" s="247" t="s">
        <v>65</v>
      </c>
      <c r="J584" s="247"/>
      <c r="K584" s="117"/>
    </row>
    <row r="585" spans="1:16" ht="15.75" customHeight="1">
      <c r="A585" s="244"/>
      <c r="B585" s="245"/>
      <c r="C585" s="248" t="s">
        <v>97</v>
      </c>
      <c r="D585" s="248"/>
      <c r="E585" s="248" t="s">
        <v>98</v>
      </c>
      <c r="F585" s="248"/>
      <c r="G585" s="248" t="s">
        <v>99</v>
      </c>
      <c r="H585" s="248"/>
      <c r="I585" s="247"/>
      <c r="J585" s="247"/>
      <c r="K585" s="117"/>
    </row>
    <row r="586" spans="1:16" ht="15.75" customHeight="1">
      <c r="A586" s="244"/>
      <c r="B586" s="245"/>
      <c r="C586" s="248" t="s">
        <v>100</v>
      </c>
      <c r="D586" s="248"/>
      <c r="E586" s="248"/>
      <c r="F586" s="248"/>
      <c r="G586" s="248"/>
      <c r="H586" s="248"/>
      <c r="I586" s="247"/>
      <c r="J586" s="247"/>
      <c r="K586" s="117"/>
    </row>
    <row r="587" spans="1:16" ht="18" customHeight="1">
      <c r="A587" s="244"/>
      <c r="B587" s="245"/>
      <c r="C587" s="127" t="s">
        <v>101</v>
      </c>
      <c r="D587" s="127" t="s">
        <v>102</v>
      </c>
      <c r="E587" s="127" t="s">
        <v>101</v>
      </c>
      <c r="F587" s="127" t="s">
        <v>102</v>
      </c>
      <c r="G587" s="127" t="s">
        <v>101</v>
      </c>
      <c r="H587" s="127" t="s">
        <v>102</v>
      </c>
      <c r="I587" s="247"/>
      <c r="J587" s="247"/>
      <c r="K587" s="117"/>
    </row>
    <row r="588" spans="1:16" ht="15.75">
      <c r="A588" s="58">
        <v>1</v>
      </c>
      <c r="B588" s="128" t="s">
        <v>167</v>
      </c>
      <c r="C588" s="129"/>
      <c r="D588" s="15">
        <v>72</v>
      </c>
      <c r="E588" s="129"/>
      <c r="F588" s="15"/>
      <c r="G588" s="129"/>
      <c r="H588" s="15"/>
      <c r="I588" s="237">
        <v>72</v>
      </c>
      <c r="J588" s="237"/>
      <c r="K588" s="117"/>
    </row>
    <row r="589" spans="1:16" ht="15.75">
      <c r="A589" s="58">
        <v>2</v>
      </c>
      <c r="B589" s="128" t="s">
        <v>168</v>
      </c>
      <c r="C589" s="129"/>
      <c r="D589" s="15">
        <v>64</v>
      </c>
      <c r="E589" s="129"/>
      <c r="F589" s="15">
        <v>56</v>
      </c>
      <c r="G589" s="129"/>
      <c r="H589" s="15"/>
      <c r="I589" s="237">
        <v>120</v>
      </c>
      <c r="J589" s="237"/>
      <c r="K589" s="117"/>
    </row>
    <row r="590" spans="1:16" ht="15.75">
      <c r="A590" s="58">
        <v>3</v>
      </c>
      <c r="B590" s="128" t="s">
        <v>169</v>
      </c>
      <c r="C590" s="129"/>
      <c r="D590" s="15"/>
      <c r="E590" s="129"/>
      <c r="F590" s="15">
        <v>68</v>
      </c>
      <c r="G590" s="129"/>
      <c r="H590" s="15">
        <v>120</v>
      </c>
      <c r="I590" s="237">
        <v>188</v>
      </c>
      <c r="J590" s="237"/>
      <c r="K590" s="117"/>
    </row>
    <row r="591" spans="1:16" ht="31.5">
      <c r="A591" s="58">
        <v>4</v>
      </c>
      <c r="B591" s="130" t="s">
        <v>170</v>
      </c>
      <c r="C591" s="129"/>
      <c r="D591" s="15"/>
      <c r="E591" s="129"/>
      <c r="F591" s="15"/>
      <c r="G591" s="129"/>
      <c r="H591" s="15">
        <v>16</v>
      </c>
      <c r="I591" s="237">
        <v>16</v>
      </c>
      <c r="J591" s="237"/>
      <c r="K591" s="117"/>
    </row>
    <row r="592" spans="1:16" ht="31.5">
      <c r="A592" s="131">
        <v>5</v>
      </c>
      <c r="B592" s="139" t="s">
        <v>171</v>
      </c>
      <c r="C592" s="133"/>
      <c r="D592" s="134"/>
      <c r="E592" s="133"/>
      <c r="F592" s="134">
        <v>12</v>
      </c>
      <c r="G592" s="133"/>
      <c r="H592" s="134"/>
      <c r="I592" s="238">
        <v>12</v>
      </c>
      <c r="J592" s="238"/>
      <c r="K592" s="117"/>
    </row>
    <row r="593" spans="1:16" ht="15.75">
      <c r="A593" s="135"/>
      <c r="B593" s="136" t="s">
        <v>79</v>
      </c>
      <c r="C593" s="137">
        <f>SUM(C588:C589)</f>
        <v>0</v>
      </c>
      <c r="D593" s="137">
        <v>136</v>
      </c>
      <c r="E593" s="137">
        <f>SUM(E588:E589)</f>
        <v>0</v>
      </c>
      <c r="F593" s="137">
        <v>136</v>
      </c>
      <c r="G593" s="137">
        <f>SUM(G588:G589)</f>
        <v>0</v>
      </c>
      <c r="H593" s="137">
        <v>136</v>
      </c>
      <c r="I593" s="239">
        <v>408</v>
      </c>
      <c r="J593" s="239"/>
      <c r="K593" s="117"/>
      <c r="L593" s="118"/>
    </row>
    <row r="594" spans="1:16" ht="15.75">
      <c r="A594" s="140"/>
      <c r="B594" s="141"/>
      <c r="C594" s="142"/>
      <c r="D594" s="142"/>
      <c r="E594" s="142"/>
      <c r="F594" s="142"/>
      <c r="G594" s="142"/>
      <c r="H594" s="142"/>
      <c r="I594" s="143"/>
      <c r="J594" s="143"/>
      <c r="K594" s="117"/>
      <c r="L594" s="118"/>
    </row>
    <row r="595" spans="1:16" ht="60.75" customHeight="1">
      <c r="A595" s="240" t="s">
        <v>94</v>
      </c>
      <c r="B595" s="240"/>
      <c r="C595" s="240"/>
      <c r="D595" s="240"/>
      <c r="E595" s="240"/>
      <c r="F595" s="240"/>
      <c r="G595" s="240"/>
      <c r="H595" s="240"/>
      <c r="I595" s="240"/>
      <c r="J595" s="240"/>
      <c r="K595" s="119"/>
      <c r="L595" s="120"/>
      <c r="M595" s="121"/>
      <c r="N595" s="121"/>
      <c r="O595" s="121"/>
      <c r="P595" s="121"/>
    </row>
    <row r="596" spans="1:16" ht="20.25">
      <c r="A596" s="122"/>
      <c r="B596" s="123" t="s">
        <v>95</v>
      </c>
      <c r="C596" s="241" t="s">
        <v>172</v>
      </c>
      <c r="D596" s="241"/>
      <c r="E596" s="241"/>
      <c r="F596" s="241"/>
      <c r="G596" s="241"/>
      <c r="H596" s="241"/>
      <c r="I596" s="241"/>
      <c r="J596" s="241"/>
      <c r="K596" s="241"/>
    </row>
    <row r="597" spans="1:16" ht="20.25">
      <c r="A597" s="122"/>
      <c r="B597" s="242">
        <v>711204</v>
      </c>
      <c r="C597" s="242"/>
      <c r="D597" s="242"/>
      <c r="E597" s="242"/>
      <c r="F597" s="242"/>
      <c r="G597" s="242"/>
      <c r="H597" s="242"/>
      <c r="I597" s="242"/>
      <c r="J597" s="124"/>
      <c r="K597" s="125"/>
    </row>
    <row r="598" spans="1:16" ht="28.5" customHeight="1">
      <c r="A598" s="122"/>
      <c r="B598" s="126" t="s">
        <v>6</v>
      </c>
      <c r="C598" s="243" t="s">
        <v>62</v>
      </c>
      <c r="D598" s="243"/>
      <c r="E598" s="243"/>
      <c r="F598" s="243"/>
      <c r="G598" s="243"/>
      <c r="H598" s="243"/>
      <c r="I598" s="243"/>
      <c r="J598" s="243"/>
      <c r="K598" s="243"/>
    </row>
    <row r="599" spans="1:16" ht="19.5" customHeight="1">
      <c r="A599" s="244" t="s">
        <v>8</v>
      </c>
      <c r="B599" s="245" t="s">
        <v>63</v>
      </c>
      <c r="C599" s="246" t="s">
        <v>10</v>
      </c>
      <c r="D599" s="246"/>
      <c r="E599" s="246"/>
      <c r="F599" s="246"/>
      <c r="G599" s="246"/>
      <c r="H599" s="246"/>
      <c r="I599" s="247" t="s">
        <v>65</v>
      </c>
      <c r="J599" s="247"/>
      <c r="K599" s="117"/>
    </row>
    <row r="600" spans="1:16" ht="15.75" customHeight="1">
      <c r="A600" s="244"/>
      <c r="B600" s="245"/>
      <c r="C600" s="248" t="s">
        <v>97</v>
      </c>
      <c r="D600" s="248"/>
      <c r="E600" s="248" t="s">
        <v>98</v>
      </c>
      <c r="F600" s="248"/>
      <c r="G600" s="248" t="s">
        <v>99</v>
      </c>
      <c r="H600" s="248"/>
      <c r="I600" s="247"/>
      <c r="J600" s="247"/>
      <c r="K600" s="117"/>
    </row>
    <row r="601" spans="1:16" ht="18.75" customHeight="1">
      <c r="A601" s="244"/>
      <c r="B601" s="245"/>
      <c r="C601" s="248" t="s">
        <v>100</v>
      </c>
      <c r="D601" s="248"/>
      <c r="E601" s="248"/>
      <c r="F601" s="248"/>
      <c r="G601" s="248"/>
      <c r="H601" s="248"/>
      <c r="I601" s="247"/>
      <c r="J601" s="247"/>
      <c r="K601" s="117"/>
    </row>
    <row r="602" spans="1:16" ht="18.75" customHeight="1">
      <c r="A602" s="244"/>
      <c r="B602" s="245"/>
      <c r="C602" s="127" t="s">
        <v>101</v>
      </c>
      <c r="D602" s="127" t="s">
        <v>102</v>
      </c>
      <c r="E602" s="127" t="s">
        <v>101</v>
      </c>
      <c r="F602" s="127" t="s">
        <v>102</v>
      </c>
      <c r="G602" s="127" t="s">
        <v>101</v>
      </c>
      <c r="H602" s="127" t="s">
        <v>92</v>
      </c>
      <c r="I602" s="247"/>
      <c r="J602" s="247"/>
      <c r="K602" s="117"/>
    </row>
    <row r="603" spans="1:16" ht="31.5">
      <c r="A603" s="58">
        <v>1</v>
      </c>
      <c r="B603" s="130" t="s">
        <v>173</v>
      </c>
      <c r="C603" s="129"/>
      <c r="D603" s="15">
        <v>116</v>
      </c>
      <c r="E603" s="129"/>
      <c r="F603" s="15">
        <v>112</v>
      </c>
      <c r="G603" s="129"/>
      <c r="H603" s="15">
        <v>108</v>
      </c>
      <c r="I603" s="237">
        <v>336</v>
      </c>
      <c r="J603" s="237"/>
      <c r="K603" s="117"/>
    </row>
    <row r="604" spans="1:16" ht="15.75">
      <c r="A604" s="58">
        <v>2</v>
      </c>
      <c r="B604" s="128" t="s">
        <v>174</v>
      </c>
      <c r="C604" s="129"/>
      <c r="D604" s="15">
        <v>20</v>
      </c>
      <c r="E604" s="129"/>
      <c r="F604" s="15">
        <v>24</v>
      </c>
      <c r="G604" s="129"/>
      <c r="H604" s="15"/>
      <c r="I604" s="237">
        <v>44</v>
      </c>
      <c r="J604" s="237"/>
      <c r="K604" s="117"/>
    </row>
    <row r="605" spans="1:16" ht="31.5">
      <c r="A605" s="58">
        <v>3</v>
      </c>
      <c r="B605" s="130" t="s">
        <v>175</v>
      </c>
      <c r="C605" s="129"/>
      <c r="D605" s="15"/>
      <c r="E605" s="129"/>
      <c r="F605" s="15"/>
      <c r="G605" s="129"/>
      <c r="H605" s="15">
        <v>12</v>
      </c>
      <c r="I605" s="237">
        <v>12</v>
      </c>
      <c r="J605" s="237"/>
      <c r="K605" s="117"/>
    </row>
    <row r="606" spans="1:16" ht="15.75">
      <c r="A606" s="58">
        <v>4</v>
      </c>
      <c r="B606" s="128" t="s">
        <v>36</v>
      </c>
      <c r="C606" s="129"/>
      <c r="D606" s="15"/>
      <c r="E606" s="129"/>
      <c r="F606" s="15"/>
      <c r="G606" s="129"/>
      <c r="H606" s="15">
        <v>16</v>
      </c>
      <c r="I606" s="237">
        <v>16</v>
      </c>
      <c r="J606" s="237"/>
      <c r="K606" s="117"/>
    </row>
    <row r="607" spans="1:16" ht="15.75">
      <c r="A607" s="135"/>
      <c r="B607" s="136" t="s">
        <v>79</v>
      </c>
      <c r="C607" s="137">
        <f>SUM(C603:C604)</f>
        <v>0</v>
      </c>
      <c r="D607" s="137">
        <v>136</v>
      </c>
      <c r="E607" s="137">
        <f>SUM(E603:E604)</f>
        <v>0</v>
      </c>
      <c r="F607" s="137">
        <f>SUM(F603:F604)</f>
        <v>136</v>
      </c>
      <c r="G607" s="137">
        <f>SUM(G603:G604)</f>
        <v>0</v>
      </c>
      <c r="H607" s="137">
        <v>136</v>
      </c>
      <c r="I607" s="239">
        <v>408</v>
      </c>
      <c r="J607" s="239"/>
      <c r="K607" s="117"/>
      <c r="L607" s="118"/>
    </row>
    <row r="608" spans="1:16" ht="15.75">
      <c r="A608" s="113"/>
      <c r="B608" s="114"/>
      <c r="C608" s="115"/>
      <c r="D608" s="115"/>
      <c r="E608" s="115"/>
      <c r="F608" s="115"/>
      <c r="G608" s="115"/>
      <c r="H608" s="115"/>
      <c r="I608" s="116"/>
      <c r="J608" s="116"/>
      <c r="K608" s="117"/>
      <c r="L608" s="118"/>
    </row>
    <row r="609" spans="1:16" ht="60.75" customHeight="1">
      <c r="A609" s="240" t="s">
        <v>109</v>
      </c>
      <c r="B609" s="240"/>
      <c r="C609" s="240"/>
      <c r="D609" s="240"/>
      <c r="E609" s="240"/>
      <c r="F609" s="240"/>
      <c r="G609" s="240"/>
      <c r="H609" s="240"/>
      <c r="I609" s="240"/>
      <c r="J609" s="240"/>
      <c r="K609" s="119"/>
      <c r="L609" s="120"/>
      <c r="M609" s="121"/>
      <c r="N609" s="121"/>
      <c r="O609" s="121"/>
      <c r="P609" s="121"/>
    </row>
    <row r="610" spans="1:16" ht="20.25">
      <c r="A610" s="122"/>
      <c r="B610" s="123" t="s">
        <v>95</v>
      </c>
      <c r="C610" s="241" t="s">
        <v>172</v>
      </c>
      <c r="D610" s="241"/>
      <c r="E610" s="241"/>
      <c r="F610" s="241"/>
      <c r="G610" s="241"/>
      <c r="H610" s="241"/>
      <c r="I610" s="241"/>
      <c r="J610" s="241"/>
      <c r="K610" s="241"/>
    </row>
    <row r="611" spans="1:16" ht="20.25">
      <c r="A611" s="122"/>
      <c r="B611" s="242">
        <v>711204</v>
      </c>
      <c r="C611" s="242"/>
      <c r="D611" s="242"/>
      <c r="E611" s="242"/>
      <c r="F611" s="242"/>
      <c r="G611" s="242"/>
      <c r="H611" s="242"/>
      <c r="I611" s="242"/>
      <c r="J611" s="124"/>
      <c r="K611" s="125"/>
    </row>
    <row r="612" spans="1:16" ht="28.5" customHeight="1">
      <c r="A612" s="122"/>
      <c r="B612" s="126" t="s">
        <v>6</v>
      </c>
      <c r="C612" s="243" t="s">
        <v>110</v>
      </c>
      <c r="D612" s="243"/>
      <c r="E612" s="243"/>
      <c r="F612" s="243"/>
      <c r="G612" s="243"/>
      <c r="H612" s="243"/>
      <c r="I612" s="243"/>
      <c r="J612" s="243"/>
      <c r="K612" s="243"/>
    </row>
    <row r="613" spans="1:16" ht="19.5" customHeight="1">
      <c r="A613" s="244" t="s">
        <v>8</v>
      </c>
      <c r="B613" s="245" t="s">
        <v>63</v>
      </c>
      <c r="C613" s="246" t="s">
        <v>10</v>
      </c>
      <c r="D613" s="246"/>
      <c r="E613" s="246"/>
      <c r="F613" s="246"/>
      <c r="G613" s="246"/>
      <c r="H613" s="246"/>
      <c r="I613" s="247" t="s">
        <v>65</v>
      </c>
      <c r="J613" s="247"/>
      <c r="K613" s="117"/>
    </row>
    <row r="614" spans="1:16" ht="15.75" customHeight="1">
      <c r="A614" s="244"/>
      <c r="B614" s="245"/>
      <c r="C614" s="248" t="s">
        <v>97</v>
      </c>
      <c r="D614" s="248"/>
      <c r="E614" s="248" t="s">
        <v>98</v>
      </c>
      <c r="F614" s="248"/>
      <c r="G614" s="248" t="s">
        <v>99</v>
      </c>
      <c r="H614" s="248"/>
      <c r="I614" s="247"/>
      <c r="J614" s="247"/>
      <c r="K614" s="117"/>
    </row>
    <row r="615" spans="1:16" ht="15.75" customHeight="1">
      <c r="A615" s="244"/>
      <c r="B615" s="245"/>
      <c r="C615" s="248" t="s">
        <v>100</v>
      </c>
      <c r="D615" s="248"/>
      <c r="E615" s="248"/>
      <c r="F615" s="248"/>
      <c r="G615" s="248"/>
      <c r="H615" s="248"/>
      <c r="I615" s="247"/>
      <c r="J615" s="247"/>
      <c r="K615" s="117"/>
    </row>
    <row r="616" spans="1:16" ht="18" customHeight="1">
      <c r="A616" s="244"/>
      <c r="B616" s="245"/>
      <c r="C616" s="127" t="s">
        <v>101</v>
      </c>
      <c r="D616" s="127" t="s">
        <v>102</v>
      </c>
      <c r="E616" s="127" t="s">
        <v>101</v>
      </c>
      <c r="F616" s="127" t="s">
        <v>102</v>
      </c>
      <c r="G616" s="127" t="s">
        <v>101</v>
      </c>
      <c r="H616" s="127" t="s">
        <v>102</v>
      </c>
      <c r="I616" s="247"/>
      <c r="J616" s="247"/>
      <c r="K616" s="117"/>
    </row>
    <row r="617" spans="1:16" ht="31.5">
      <c r="A617" s="58">
        <v>1</v>
      </c>
      <c r="B617" s="130" t="s">
        <v>173</v>
      </c>
      <c r="C617" s="129"/>
      <c r="D617" s="15">
        <v>116</v>
      </c>
      <c r="E617" s="129"/>
      <c r="F617" s="15">
        <v>112</v>
      </c>
      <c r="G617" s="129"/>
      <c r="H617" s="15">
        <v>108</v>
      </c>
      <c r="I617" s="237">
        <v>336</v>
      </c>
      <c r="J617" s="237"/>
      <c r="K617" s="117"/>
    </row>
    <row r="618" spans="1:16" ht="15.75">
      <c r="A618" s="58">
        <v>2</v>
      </c>
      <c r="B618" s="128" t="s">
        <v>174</v>
      </c>
      <c r="C618" s="129"/>
      <c r="D618" s="15">
        <v>20</v>
      </c>
      <c r="E618" s="129"/>
      <c r="F618" s="15">
        <v>24</v>
      </c>
      <c r="G618" s="129"/>
      <c r="H618" s="15"/>
      <c r="I618" s="237">
        <v>44</v>
      </c>
      <c r="J618" s="237"/>
      <c r="K618" s="117"/>
    </row>
    <row r="619" spans="1:16" ht="31.5">
      <c r="A619" s="58">
        <v>3</v>
      </c>
      <c r="B619" s="130" t="s">
        <v>175</v>
      </c>
      <c r="C619" s="129"/>
      <c r="D619" s="15"/>
      <c r="E619" s="129"/>
      <c r="F619" s="15"/>
      <c r="G619" s="129"/>
      <c r="H619" s="15">
        <v>12</v>
      </c>
      <c r="I619" s="237">
        <v>12</v>
      </c>
      <c r="J619" s="237"/>
      <c r="K619" s="117"/>
    </row>
    <row r="620" spans="1:16" ht="15.75">
      <c r="A620" s="58">
        <v>4</v>
      </c>
      <c r="B620" s="128" t="s">
        <v>36</v>
      </c>
      <c r="C620" s="129"/>
      <c r="D620" s="15"/>
      <c r="E620" s="129"/>
      <c r="F620" s="15"/>
      <c r="G620" s="129"/>
      <c r="H620" s="15">
        <v>16</v>
      </c>
      <c r="I620" s="237">
        <v>16</v>
      </c>
      <c r="J620" s="237"/>
      <c r="K620" s="117"/>
    </row>
    <row r="621" spans="1:16" ht="15.75">
      <c r="A621" s="135"/>
      <c r="B621" s="136" t="s">
        <v>79</v>
      </c>
      <c r="C621" s="137">
        <f>SUM(C617:C618)</f>
        <v>0</v>
      </c>
      <c r="D621" s="137">
        <v>136</v>
      </c>
      <c r="E621" s="137">
        <f>SUM(E617:E618)</f>
        <v>0</v>
      </c>
      <c r="F621" s="137">
        <f>SUM(F617:F618)</f>
        <v>136</v>
      </c>
      <c r="G621" s="137">
        <f>SUM(G617:G618)</f>
        <v>0</v>
      </c>
      <c r="H621" s="137">
        <v>136</v>
      </c>
      <c r="I621" s="239">
        <v>408</v>
      </c>
      <c r="J621" s="239"/>
      <c r="K621" s="117"/>
      <c r="L621" s="118"/>
    </row>
    <row r="622" spans="1:16" ht="15.75">
      <c r="A622" s="113"/>
      <c r="B622" s="114"/>
      <c r="C622" s="115"/>
      <c r="D622" s="115"/>
      <c r="E622" s="115"/>
      <c r="F622" s="115"/>
      <c r="G622" s="115"/>
      <c r="H622" s="115"/>
      <c r="I622" s="116"/>
      <c r="J622" s="116"/>
      <c r="K622" s="117"/>
      <c r="L622" s="118"/>
    </row>
    <row r="623" spans="1:16" ht="60.75" customHeight="1">
      <c r="A623" s="240" t="s">
        <v>111</v>
      </c>
      <c r="B623" s="240"/>
      <c r="C623" s="240"/>
      <c r="D623" s="240"/>
      <c r="E623" s="240"/>
      <c r="F623" s="240"/>
      <c r="G623" s="240"/>
      <c r="H623" s="240"/>
      <c r="I623" s="240"/>
      <c r="J623" s="240"/>
      <c r="K623" s="119"/>
      <c r="L623" s="120"/>
      <c r="M623" s="121"/>
      <c r="N623" s="121"/>
      <c r="O623" s="121"/>
      <c r="P623" s="121"/>
    </row>
    <row r="624" spans="1:16" ht="20.25">
      <c r="A624" s="122"/>
      <c r="B624" s="123" t="s">
        <v>95</v>
      </c>
      <c r="C624" s="241" t="s">
        <v>172</v>
      </c>
      <c r="D624" s="241"/>
      <c r="E624" s="241"/>
      <c r="F624" s="241"/>
      <c r="G624" s="241"/>
      <c r="H624" s="241"/>
      <c r="I624" s="241"/>
      <c r="J624" s="241"/>
      <c r="K624" s="241"/>
    </row>
    <row r="625" spans="1:16" ht="20.25">
      <c r="A625" s="122"/>
      <c r="B625" s="242">
        <v>711204</v>
      </c>
      <c r="C625" s="242"/>
      <c r="D625" s="242"/>
      <c r="E625" s="242"/>
      <c r="F625" s="242"/>
      <c r="G625" s="242"/>
      <c r="H625" s="242"/>
      <c r="I625" s="242"/>
      <c r="J625" s="124"/>
      <c r="K625" s="125"/>
    </row>
    <row r="626" spans="1:16" ht="28.5" customHeight="1">
      <c r="A626" s="122"/>
      <c r="B626" s="126" t="s">
        <v>6</v>
      </c>
      <c r="C626" s="243" t="s">
        <v>112</v>
      </c>
      <c r="D626" s="243"/>
      <c r="E626" s="243"/>
      <c r="F626" s="243"/>
      <c r="G626" s="243"/>
      <c r="H626" s="243"/>
      <c r="I626" s="243"/>
      <c r="J626" s="243"/>
      <c r="K626" s="243"/>
    </row>
    <row r="627" spans="1:16" ht="19.5" customHeight="1">
      <c r="A627" s="244" t="s">
        <v>8</v>
      </c>
      <c r="B627" s="245" t="s">
        <v>63</v>
      </c>
      <c r="C627" s="246" t="s">
        <v>10</v>
      </c>
      <c r="D627" s="246"/>
      <c r="E627" s="246"/>
      <c r="F627" s="246"/>
      <c r="G627" s="246"/>
      <c r="H627" s="246"/>
      <c r="I627" s="247" t="s">
        <v>65</v>
      </c>
      <c r="J627" s="247"/>
      <c r="K627" s="117"/>
    </row>
    <row r="628" spans="1:16" ht="15.75" customHeight="1">
      <c r="A628" s="244"/>
      <c r="B628" s="245"/>
      <c r="C628" s="248" t="s">
        <v>97</v>
      </c>
      <c r="D628" s="248"/>
      <c r="E628" s="248" t="s">
        <v>98</v>
      </c>
      <c r="F628" s="248"/>
      <c r="G628" s="248" t="s">
        <v>99</v>
      </c>
      <c r="H628" s="248"/>
      <c r="I628" s="247"/>
      <c r="J628" s="247"/>
      <c r="K628" s="117"/>
    </row>
    <row r="629" spans="1:16" ht="15.75" customHeight="1">
      <c r="A629" s="244"/>
      <c r="B629" s="245"/>
      <c r="C629" s="248" t="s">
        <v>100</v>
      </c>
      <c r="D629" s="248"/>
      <c r="E629" s="248"/>
      <c r="F629" s="248"/>
      <c r="G629" s="248"/>
      <c r="H629" s="248"/>
      <c r="I629" s="247"/>
      <c r="J629" s="247"/>
      <c r="K629" s="117"/>
    </row>
    <row r="630" spans="1:16" ht="18" customHeight="1">
      <c r="A630" s="244"/>
      <c r="B630" s="245"/>
      <c r="C630" s="127" t="s">
        <v>101</v>
      </c>
      <c r="D630" s="127" t="s">
        <v>102</v>
      </c>
      <c r="E630" s="127" t="s">
        <v>101</v>
      </c>
      <c r="F630" s="127" t="s">
        <v>102</v>
      </c>
      <c r="G630" s="127" t="s">
        <v>101</v>
      </c>
      <c r="H630" s="127" t="s">
        <v>102</v>
      </c>
      <c r="I630" s="247"/>
      <c r="J630" s="247"/>
      <c r="K630" s="117"/>
    </row>
    <row r="631" spans="1:16" ht="31.5">
      <c r="A631" s="58">
        <v>1</v>
      </c>
      <c r="B631" s="130" t="s">
        <v>173</v>
      </c>
      <c r="C631" s="129"/>
      <c r="D631" s="15">
        <v>116</v>
      </c>
      <c r="E631" s="129"/>
      <c r="F631" s="15">
        <v>112</v>
      </c>
      <c r="G631" s="129"/>
      <c r="H631" s="15">
        <v>108</v>
      </c>
      <c r="I631" s="237">
        <v>336</v>
      </c>
      <c r="J631" s="237"/>
      <c r="K631" s="117"/>
    </row>
    <row r="632" spans="1:16" ht="15.75">
      <c r="A632" s="58">
        <v>2</v>
      </c>
      <c r="B632" s="128" t="s">
        <v>174</v>
      </c>
      <c r="C632" s="129"/>
      <c r="D632" s="15">
        <v>20</v>
      </c>
      <c r="E632" s="129"/>
      <c r="F632" s="15">
        <v>24</v>
      </c>
      <c r="G632" s="129"/>
      <c r="H632" s="15"/>
      <c r="I632" s="237">
        <v>44</v>
      </c>
      <c r="J632" s="237"/>
      <c r="K632" s="117"/>
    </row>
    <row r="633" spans="1:16" ht="31.5">
      <c r="A633" s="58">
        <v>3</v>
      </c>
      <c r="B633" s="130" t="s">
        <v>175</v>
      </c>
      <c r="C633" s="129"/>
      <c r="D633" s="15"/>
      <c r="E633" s="129"/>
      <c r="F633" s="15"/>
      <c r="G633" s="129"/>
      <c r="H633" s="15">
        <v>12</v>
      </c>
      <c r="I633" s="237">
        <v>12</v>
      </c>
      <c r="J633" s="237"/>
      <c r="K633" s="117"/>
    </row>
    <row r="634" spans="1:16" ht="15.75">
      <c r="A634" s="58">
        <v>4</v>
      </c>
      <c r="B634" s="128" t="s">
        <v>36</v>
      </c>
      <c r="C634" s="129"/>
      <c r="D634" s="15"/>
      <c r="E634" s="129"/>
      <c r="F634" s="15"/>
      <c r="G634" s="129"/>
      <c r="H634" s="15">
        <v>16</v>
      </c>
      <c r="I634" s="237">
        <v>16</v>
      </c>
      <c r="J634" s="237"/>
      <c r="K634" s="117"/>
    </row>
    <row r="635" spans="1:16" ht="15.75">
      <c r="A635" s="135"/>
      <c r="B635" s="136" t="s">
        <v>79</v>
      </c>
      <c r="C635" s="137">
        <f>SUM(C631:C632)</f>
        <v>0</v>
      </c>
      <c r="D635" s="137">
        <v>136</v>
      </c>
      <c r="E635" s="137">
        <f>SUM(E631:E632)</f>
        <v>0</v>
      </c>
      <c r="F635" s="137">
        <f>SUM(F631:F632)</f>
        <v>136</v>
      </c>
      <c r="G635" s="137">
        <f>SUM(G631:G632)</f>
        <v>0</v>
      </c>
      <c r="H635" s="137">
        <v>136</v>
      </c>
      <c r="I635" s="239">
        <v>408</v>
      </c>
      <c r="J635" s="239"/>
      <c r="K635" s="117"/>
      <c r="L635" s="118"/>
    </row>
    <row r="636" spans="1:16" ht="15.75">
      <c r="A636" s="113"/>
      <c r="B636" s="114"/>
      <c r="C636" s="115"/>
      <c r="D636" s="115"/>
      <c r="E636" s="115"/>
      <c r="F636" s="115"/>
      <c r="G636" s="115"/>
      <c r="H636" s="115"/>
      <c r="I636" s="116"/>
      <c r="J636" s="116"/>
      <c r="K636" s="117"/>
      <c r="L636" s="118"/>
    </row>
    <row r="637" spans="1:16" ht="60.75" customHeight="1">
      <c r="A637" s="240" t="s">
        <v>94</v>
      </c>
      <c r="B637" s="240"/>
      <c r="C637" s="240"/>
      <c r="D637" s="240"/>
      <c r="E637" s="240"/>
      <c r="F637" s="240"/>
      <c r="G637" s="240"/>
      <c r="H637" s="240"/>
      <c r="I637" s="240"/>
      <c r="J637" s="240"/>
      <c r="K637" s="119"/>
      <c r="L637" s="120"/>
      <c r="M637" s="121"/>
      <c r="N637" s="121"/>
      <c r="O637" s="121"/>
      <c r="P637" s="121"/>
    </row>
    <row r="638" spans="1:16" ht="20.25">
      <c r="A638" s="122"/>
      <c r="B638" s="123" t="s">
        <v>95</v>
      </c>
      <c r="C638" s="241" t="s">
        <v>176</v>
      </c>
      <c r="D638" s="241"/>
      <c r="E638" s="241"/>
      <c r="F638" s="241"/>
      <c r="G638" s="241"/>
      <c r="H638" s="241"/>
      <c r="I638" s="241"/>
      <c r="J638" s="241"/>
      <c r="K638" s="241"/>
    </row>
    <row r="639" spans="1:16" ht="20.25">
      <c r="A639" s="122"/>
      <c r="B639" s="242">
        <v>722307</v>
      </c>
      <c r="C639" s="242"/>
      <c r="D639" s="242"/>
      <c r="E639" s="242"/>
      <c r="F639" s="242"/>
      <c r="G639" s="242"/>
      <c r="H639" s="242"/>
      <c r="I639" s="242"/>
      <c r="J639" s="124"/>
      <c r="K639" s="125"/>
    </row>
    <row r="640" spans="1:16" ht="28.5" customHeight="1">
      <c r="A640" s="122"/>
      <c r="B640" s="126" t="s">
        <v>6</v>
      </c>
      <c r="C640" s="251" t="s">
        <v>62</v>
      </c>
      <c r="D640" s="251"/>
      <c r="E640" s="251"/>
      <c r="F640" s="251"/>
      <c r="G640" s="251"/>
      <c r="H640" s="251"/>
      <c r="I640" s="251"/>
      <c r="J640" s="251"/>
      <c r="K640" s="251"/>
    </row>
    <row r="641" spans="1:16" ht="19.5" customHeight="1">
      <c r="A641" s="252" t="s">
        <v>8</v>
      </c>
      <c r="B641" s="253" t="s">
        <v>63</v>
      </c>
      <c r="C641" s="254" t="s">
        <v>10</v>
      </c>
      <c r="D641" s="254"/>
      <c r="E641" s="254"/>
      <c r="F641" s="254"/>
      <c r="G641" s="254"/>
      <c r="H641" s="254"/>
      <c r="I641" s="255" t="s">
        <v>65</v>
      </c>
      <c r="J641" s="255"/>
      <c r="K641" s="117"/>
    </row>
    <row r="642" spans="1:16" ht="15.75" customHeight="1">
      <c r="A642" s="252"/>
      <c r="B642" s="253"/>
      <c r="C642" s="248" t="s">
        <v>97</v>
      </c>
      <c r="D642" s="248"/>
      <c r="E642" s="248" t="s">
        <v>98</v>
      </c>
      <c r="F642" s="248"/>
      <c r="G642" s="248" t="s">
        <v>99</v>
      </c>
      <c r="H642" s="248"/>
      <c r="I642" s="255"/>
      <c r="J642" s="255"/>
      <c r="K642" s="117"/>
    </row>
    <row r="643" spans="1:16" ht="15.75" customHeight="1">
      <c r="A643" s="252"/>
      <c r="B643" s="253"/>
      <c r="C643" s="248" t="s">
        <v>100</v>
      </c>
      <c r="D643" s="248"/>
      <c r="E643" s="248"/>
      <c r="F643" s="248"/>
      <c r="G643" s="248"/>
      <c r="H643" s="248"/>
      <c r="I643" s="255"/>
      <c r="J643" s="255"/>
      <c r="K643" s="117"/>
    </row>
    <row r="644" spans="1:16" ht="18" customHeight="1">
      <c r="A644" s="252"/>
      <c r="B644" s="253"/>
      <c r="C644" s="127" t="s">
        <v>101</v>
      </c>
      <c r="D644" s="127" t="s">
        <v>102</v>
      </c>
      <c r="E644" s="127" t="s">
        <v>101</v>
      </c>
      <c r="F644" s="127" t="s">
        <v>102</v>
      </c>
      <c r="G644" s="127" t="s">
        <v>101</v>
      </c>
      <c r="H644" s="127" t="s">
        <v>102</v>
      </c>
      <c r="I644" s="255"/>
      <c r="J644" s="255"/>
      <c r="K644" s="117"/>
    </row>
    <row r="645" spans="1:16" ht="33" customHeight="1">
      <c r="A645" s="149">
        <v>1</v>
      </c>
      <c r="B645" s="130" t="s">
        <v>177</v>
      </c>
      <c r="C645" s="129"/>
      <c r="D645" s="15">
        <v>40</v>
      </c>
      <c r="E645" s="129"/>
      <c r="F645" s="15">
        <v>52</v>
      </c>
      <c r="G645" s="129"/>
      <c r="H645" s="15"/>
      <c r="I645" s="249">
        <v>92</v>
      </c>
      <c r="J645" s="249"/>
      <c r="K645" s="117"/>
    </row>
    <row r="646" spans="1:16" ht="15.75">
      <c r="A646" s="149">
        <v>2</v>
      </c>
      <c r="B646" s="128" t="s">
        <v>178</v>
      </c>
      <c r="C646" s="129"/>
      <c r="D646" s="15">
        <v>32</v>
      </c>
      <c r="E646" s="129"/>
      <c r="F646" s="15">
        <v>24</v>
      </c>
      <c r="G646" s="129"/>
      <c r="H646" s="15"/>
      <c r="I646" s="249">
        <v>56</v>
      </c>
      <c r="J646" s="249"/>
      <c r="K646" s="117"/>
    </row>
    <row r="647" spans="1:16" ht="15.75" customHeight="1">
      <c r="A647" s="149">
        <v>3</v>
      </c>
      <c r="B647" s="146" t="s">
        <v>179</v>
      </c>
      <c r="C647" s="129"/>
      <c r="D647" s="15"/>
      <c r="E647" s="129"/>
      <c r="F647" s="15">
        <v>32</v>
      </c>
      <c r="G647" s="129"/>
      <c r="H647" s="15">
        <v>28</v>
      </c>
      <c r="I647" s="249">
        <v>60</v>
      </c>
      <c r="J647" s="249"/>
      <c r="K647" s="117"/>
    </row>
    <row r="648" spans="1:16" ht="15.75">
      <c r="A648" s="149">
        <v>4</v>
      </c>
      <c r="B648" s="150" t="s">
        <v>180</v>
      </c>
      <c r="C648" s="129"/>
      <c r="D648" s="15">
        <v>32</v>
      </c>
      <c r="E648" s="129"/>
      <c r="F648" s="15">
        <v>28</v>
      </c>
      <c r="G648" s="129"/>
      <c r="H648" s="15">
        <v>76</v>
      </c>
      <c r="I648" s="249">
        <v>136</v>
      </c>
      <c r="J648" s="249"/>
      <c r="K648" s="117"/>
    </row>
    <row r="649" spans="1:16" ht="31.5">
      <c r="A649" s="149">
        <v>5</v>
      </c>
      <c r="B649" s="146" t="s">
        <v>181</v>
      </c>
      <c r="C649" s="129"/>
      <c r="D649" s="15"/>
      <c r="E649" s="129"/>
      <c r="F649" s="15"/>
      <c r="G649" s="129"/>
      <c r="H649" s="15">
        <v>24</v>
      </c>
      <c r="I649" s="249">
        <v>24</v>
      </c>
      <c r="J649" s="249"/>
      <c r="K649" s="117"/>
    </row>
    <row r="650" spans="1:16" ht="15.75">
      <c r="A650" s="149">
        <v>6</v>
      </c>
      <c r="B650" s="146" t="s">
        <v>127</v>
      </c>
      <c r="C650" s="129"/>
      <c r="D650" s="15">
        <v>32</v>
      </c>
      <c r="E650" s="129"/>
      <c r="F650" s="15"/>
      <c r="G650" s="129"/>
      <c r="H650" s="15"/>
      <c r="I650" s="249">
        <v>32</v>
      </c>
      <c r="J650" s="249"/>
      <c r="K650" s="117"/>
    </row>
    <row r="651" spans="1:16" ht="15.75" customHeight="1">
      <c r="A651" s="149">
        <v>7</v>
      </c>
      <c r="B651" s="150" t="s">
        <v>108</v>
      </c>
      <c r="C651" s="129"/>
      <c r="D651" s="15"/>
      <c r="E651" s="129"/>
      <c r="F651" s="15"/>
      <c r="G651" s="129"/>
      <c r="H651" s="15">
        <v>8</v>
      </c>
      <c r="I651" s="249">
        <v>8</v>
      </c>
      <c r="J651" s="249"/>
      <c r="K651" s="117"/>
    </row>
    <row r="652" spans="1:16" ht="47.25">
      <c r="A652" s="151"/>
      <c r="B652" s="152" t="s">
        <v>79</v>
      </c>
      <c r="C652" s="153">
        <v>0</v>
      </c>
      <c r="D652" s="153">
        <v>136</v>
      </c>
      <c r="E652" s="153">
        <f>SUM(E645:E646)</f>
        <v>0</v>
      </c>
      <c r="F652" s="153">
        <v>136</v>
      </c>
      <c r="G652" s="153">
        <f>SUM(G645:G646)</f>
        <v>0</v>
      </c>
      <c r="H652" s="154" t="s">
        <v>92</v>
      </c>
      <c r="I652" s="250">
        <v>408</v>
      </c>
      <c r="J652" s="250"/>
      <c r="K652" s="117"/>
      <c r="L652" s="118"/>
    </row>
    <row r="653" spans="1:16" ht="47.25">
      <c r="A653" s="113"/>
      <c r="B653" s="114"/>
      <c r="C653" s="115"/>
      <c r="D653" s="115"/>
      <c r="E653" s="115"/>
      <c r="F653" s="115"/>
      <c r="G653" s="115"/>
      <c r="H653" s="155" t="s">
        <v>92</v>
      </c>
      <c r="I653" s="116"/>
      <c r="J653" s="116"/>
      <c r="K653" s="117"/>
      <c r="L653" s="118"/>
    </row>
    <row r="654" spans="1:16" ht="60.75" customHeight="1">
      <c r="A654" s="240" t="s">
        <v>109</v>
      </c>
      <c r="B654" s="240"/>
      <c r="C654" s="240"/>
      <c r="D654" s="240"/>
      <c r="E654" s="240"/>
      <c r="F654" s="240"/>
      <c r="G654" s="240"/>
      <c r="H654" s="240"/>
      <c r="I654" s="240"/>
      <c r="J654" s="240"/>
      <c r="K654" s="119"/>
      <c r="L654" s="120"/>
      <c r="M654" s="121"/>
      <c r="N654" s="121"/>
      <c r="O654" s="121"/>
      <c r="P654" s="121"/>
    </row>
    <row r="655" spans="1:16" ht="20.25">
      <c r="A655" s="122"/>
      <c r="B655" s="123" t="s">
        <v>95</v>
      </c>
      <c r="C655" s="241" t="s">
        <v>176</v>
      </c>
      <c r="D655" s="241"/>
      <c r="E655" s="241"/>
      <c r="F655" s="241"/>
      <c r="G655" s="241"/>
      <c r="H655" s="241"/>
      <c r="I655" s="241"/>
      <c r="J655" s="241"/>
      <c r="K655" s="241"/>
    </row>
    <row r="656" spans="1:16" ht="20.25">
      <c r="A656" s="122"/>
      <c r="B656" s="242">
        <v>722307</v>
      </c>
      <c r="C656" s="242"/>
      <c r="D656" s="242"/>
      <c r="E656" s="242"/>
      <c r="F656" s="242"/>
      <c r="G656" s="242"/>
      <c r="H656" s="242"/>
      <c r="I656" s="242"/>
      <c r="J656" s="124"/>
      <c r="K656" s="125"/>
    </row>
    <row r="657" spans="1:16" ht="28.5" customHeight="1">
      <c r="A657" s="122"/>
      <c r="B657" s="126" t="s">
        <v>6</v>
      </c>
      <c r="C657" s="251" t="s">
        <v>110</v>
      </c>
      <c r="D657" s="251"/>
      <c r="E657" s="251"/>
      <c r="F657" s="251"/>
      <c r="G657" s="251"/>
      <c r="H657" s="251"/>
      <c r="I657" s="251"/>
      <c r="J657" s="251"/>
      <c r="K657" s="251"/>
    </row>
    <row r="658" spans="1:16" ht="19.5" customHeight="1">
      <c r="A658" s="252" t="s">
        <v>8</v>
      </c>
      <c r="B658" s="253" t="s">
        <v>63</v>
      </c>
      <c r="C658" s="254" t="s">
        <v>10</v>
      </c>
      <c r="D658" s="254"/>
      <c r="E658" s="254"/>
      <c r="F658" s="254"/>
      <c r="G658" s="254"/>
      <c r="H658" s="254"/>
      <c r="I658" s="255" t="s">
        <v>65</v>
      </c>
      <c r="J658" s="255"/>
      <c r="K658" s="117"/>
    </row>
    <row r="659" spans="1:16" ht="15.75" customHeight="1">
      <c r="A659" s="252"/>
      <c r="B659" s="253"/>
      <c r="C659" s="248" t="s">
        <v>97</v>
      </c>
      <c r="D659" s="248"/>
      <c r="E659" s="248" t="s">
        <v>98</v>
      </c>
      <c r="F659" s="248"/>
      <c r="G659" s="248" t="s">
        <v>99</v>
      </c>
      <c r="H659" s="248"/>
      <c r="I659" s="255"/>
      <c r="J659" s="255"/>
      <c r="K659" s="117"/>
    </row>
    <row r="660" spans="1:16" ht="15.75" customHeight="1">
      <c r="A660" s="252"/>
      <c r="B660" s="253"/>
      <c r="C660" s="248" t="s">
        <v>100</v>
      </c>
      <c r="D660" s="248"/>
      <c r="E660" s="248"/>
      <c r="F660" s="248"/>
      <c r="G660" s="248"/>
      <c r="H660" s="248"/>
      <c r="I660" s="255"/>
      <c r="J660" s="255"/>
      <c r="K660" s="117"/>
    </row>
    <row r="661" spans="1:16" ht="18" customHeight="1">
      <c r="A661" s="252"/>
      <c r="B661" s="253"/>
      <c r="C661" s="127" t="s">
        <v>101</v>
      </c>
      <c r="D661" s="127" t="s">
        <v>102</v>
      </c>
      <c r="E661" s="127" t="s">
        <v>101</v>
      </c>
      <c r="F661" s="127" t="s">
        <v>102</v>
      </c>
      <c r="G661" s="127" t="s">
        <v>101</v>
      </c>
      <c r="H661" s="127" t="s">
        <v>102</v>
      </c>
      <c r="I661" s="255"/>
      <c r="J661" s="255"/>
      <c r="K661" s="117"/>
    </row>
    <row r="662" spans="1:16" ht="33" customHeight="1">
      <c r="A662" s="149">
        <v>1</v>
      </c>
      <c r="B662" s="130" t="s">
        <v>177</v>
      </c>
      <c r="C662" s="129"/>
      <c r="D662" s="15">
        <v>40</v>
      </c>
      <c r="E662" s="129"/>
      <c r="F662" s="15">
        <v>52</v>
      </c>
      <c r="G662" s="129"/>
      <c r="H662" s="15"/>
      <c r="I662" s="249">
        <v>92</v>
      </c>
      <c r="J662" s="249"/>
      <c r="K662" s="117"/>
    </row>
    <row r="663" spans="1:16" ht="15.75">
      <c r="A663" s="149">
        <v>2</v>
      </c>
      <c r="B663" s="128" t="s">
        <v>178</v>
      </c>
      <c r="C663" s="129"/>
      <c r="D663" s="15">
        <v>32</v>
      </c>
      <c r="E663" s="129"/>
      <c r="F663" s="15">
        <v>24</v>
      </c>
      <c r="G663" s="129"/>
      <c r="H663" s="15"/>
      <c r="I663" s="249">
        <v>56</v>
      </c>
      <c r="J663" s="249"/>
      <c r="K663" s="117"/>
    </row>
    <row r="664" spans="1:16" ht="15.75" customHeight="1">
      <c r="A664" s="149">
        <v>3</v>
      </c>
      <c r="B664" s="146" t="s">
        <v>179</v>
      </c>
      <c r="C664" s="129"/>
      <c r="D664" s="15"/>
      <c r="E664" s="129"/>
      <c r="F664" s="15">
        <v>32</v>
      </c>
      <c r="G664" s="129"/>
      <c r="H664" s="15">
        <v>28</v>
      </c>
      <c r="I664" s="249">
        <v>60</v>
      </c>
      <c r="J664" s="249"/>
      <c r="K664" s="117"/>
    </row>
    <row r="665" spans="1:16" ht="15.75">
      <c r="A665" s="149">
        <v>4</v>
      </c>
      <c r="B665" s="150" t="s">
        <v>180</v>
      </c>
      <c r="C665" s="129"/>
      <c r="D665" s="15">
        <v>32</v>
      </c>
      <c r="E665" s="129"/>
      <c r="F665" s="15">
        <v>28</v>
      </c>
      <c r="G665" s="129"/>
      <c r="H665" s="15">
        <v>76</v>
      </c>
      <c r="I665" s="249">
        <v>136</v>
      </c>
      <c r="J665" s="249"/>
      <c r="K665" s="117"/>
    </row>
    <row r="666" spans="1:16" ht="31.5">
      <c r="A666" s="149">
        <v>5</v>
      </c>
      <c r="B666" s="146" t="s">
        <v>181</v>
      </c>
      <c r="C666" s="129"/>
      <c r="D666" s="15"/>
      <c r="E666" s="129"/>
      <c r="F666" s="15"/>
      <c r="G666" s="129"/>
      <c r="H666" s="15">
        <v>24</v>
      </c>
      <c r="I666" s="249">
        <v>24</v>
      </c>
      <c r="J666" s="249"/>
      <c r="K666" s="117"/>
    </row>
    <row r="667" spans="1:16" ht="15.75">
      <c r="A667" s="149">
        <v>6</v>
      </c>
      <c r="B667" s="146" t="s">
        <v>127</v>
      </c>
      <c r="C667" s="129"/>
      <c r="D667" s="15">
        <v>32</v>
      </c>
      <c r="E667" s="129"/>
      <c r="F667" s="15"/>
      <c r="G667" s="129"/>
      <c r="H667" s="15"/>
      <c r="I667" s="249">
        <v>32</v>
      </c>
      <c r="J667" s="249"/>
      <c r="K667" s="117"/>
    </row>
    <row r="668" spans="1:16" ht="15.75" customHeight="1">
      <c r="A668" s="149">
        <v>7</v>
      </c>
      <c r="B668" s="150" t="s">
        <v>108</v>
      </c>
      <c r="C668" s="129"/>
      <c r="D668" s="15"/>
      <c r="E668" s="129"/>
      <c r="F668" s="15"/>
      <c r="G668" s="129"/>
      <c r="H668" s="15">
        <v>8</v>
      </c>
      <c r="I668" s="249">
        <v>8</v>
      </c>
      <c r="J668" s="249"/>
      <c r="K668" s="117"/>
    </row>
    <row r="669" spans="1:16" ht="15.75">
      <c r="A669" s="151"/>
      <c r="B669" s="152" t="s">
        <v>79</v>
      </c>
      <c r="C669" s="153">
        <v>0</v>
      </c>
      <c r="D669" s="153">
        <v>136</v>
      </c>
      <c r="E669" s="153">
        <f>SUM(E662:E663)</f>
        <v>0</v>
      </c>
      <c r="F669" s="153">
        <v>136</v>
      </c>
      <c r="G669" s="153">
        <f>SUM(G662:G663)</f>
        <v>0</v>
      </c>
      <c r="H669" s="153">
        <v>136</v>
      </c>
      <c r="I669" s="250">
        <v>408</v>
      </c>
      <c r="J669" s="250"/>
      <c r="K669" s="117"/>
      <c r="L669" s="118"/>
    </row>
    <row r="670" spans="1:16" ht="15.75">
      <c r="A670" s="113"/>
      <c r="B670" s="114"/>
      <c r="C670" s="115"/>
      <c r="D670" s="115"/>
      <c r="E670" s="115"/>
      <c r="F670" s="115"/>
      <c r="G670" s="115"/>
      <c r="H670" s="115"/>
      <c r="I670" s="116"/>
      <c r="J670" s="116"/>
      <c r="K670" s="117"/>
      <c r="L670" s="118"/>
    </row>
    <row r="671" spans="1:16" ht="60.75" customHeight="1">
      <c r="A671" s="240" t="s">
        <v>111</v>
      </c>
      <c r="B671" s="240"/>
      <c r="C671" s="240"/>
      <c r="D671" s="240"/>
      <c r="E671" s="240"/>
      <c r="F671" s="240"/>
      <c r="G671" s="240"/>
      <c r="H671" s="240"/>
      <c r="I671" s="240"/>
      <c r="J671" s="240"/>
      <c r="K671" s="119"/>
      <c r="L671" s="120"/>
      <c r="M671" s="121"/>
      <c r="N671" s="121"/>
      <c r="O671" s="121"/>
      <c r="P671" s="121"/>
    </row>
    <row r="672" spans="1:16" ht="20.25">
      <c r="A672" s="122"/>
      <c r="B672" s="123" t="s">
        <v>95</v>
      </c>
      <c r="C672" s="241" t="s">
        <v>176</v>
      </c>
      <c r="D672" s="241"/>
      <c r="E672" s="241"/>
      <c r="F672" s="241"/>
      <c r="G672" s="241"/>
      <c r="H672" s="241"/>
      <c r="I672" s="241"/>
      <c r="J672" s="241"/>
      <c r="K672" s="241"/>
    </row>
    <row r="673" spans="1:12" ht="20.25">
      <c r="A673" s="122"/>
      <c r="B673" s="242">
        <v>722307</v>
      </c>
      <c r="C673" s="242"/>
      <c r="D673" s="242"/>
      <c r="E673" s="242"/>
      <c r="F673" s="242"/>
      <c r="G673" s="242"/>
      <c r="H673" s="242"/>
      <c r="I673" s="242"/>
      <c r="J673" s="124"/>
      <c r="K673" s="125"/>
    </row>
    <row r="674" spans="1:12" ht="28.5" customHeight="1">
      <c r="A674" s="122"/>
      <c r="B674" s="126" t="s">
        <v>6</v>
      </c>
      <c r="C674" s="251" t="s">
        <v>112</v>
      </c>
      <c r="D674" s="251"/>
      <c r="E674" s="251"/>
      <c r="F674" s="251"/>
      <c r="G674" s="251"/>
      <c r="H674" s="251"/>
      <c r="I674" s="251"/>
      <c r="J674" s="251"/>
      <c r="K674" s="251"/>
    </row>
    <row r="675" spans="1:12" ht="19.5" customHeight="1">
      <c r="A675" s="252" t="s">
        <v>8</v>
      </c>
      <c r="B675" s="253" t="s">
        <v>63</v>
      </c>
      <c r="C675" s="254" t="s">
        <v>10</v>
      </c>
      <c r="D675" s="254"/>
      <c r="E675" s="254"/>
      <c r="F675" s="254"/>
      <c r="G675" s="254"/>
      <c r="H675" s="254"/>
      <c r="I675" s="255" t="s">
        <v>65</v>
      </c>
      <c r="J675" s="255"/>
      <c r="K675" s="117"/>
    </row>
    <row r="676" spans="1:12" ht="15.75" customHeight="1">
      <c r="A676" s="252"/>
      <c r="B676" s="253"/>
      <c r="C676" s="248" t="s">
        <v>97</v>
      </c>
      <c r="D676" s="248"/>
      <c r="E676" s="248" t="s">
        <v>98</v>
      </c>
      <c r="F676" s="248"/>
      <c r="G676" s="248" t="s">
        <v>99</v>
      </c>
      <c r="H676" s="248"/>
      <c r="I676" s="255"/>
      <c r="J676" s="255"/>
      <c r="K676" s="117"/>
    </row>
    <row r="677" spans="1:12" ht="15.75" customHeight="1">
      <c r="A677" s="252"/>
      <c r="B677" s="253"/>
      <c r="C677" s="248" t="s">
        <v>100</v>
      </c>
      <c r="D677" s="248"/>
      <c r="E677" s="248"/>
      <c r="F677" s="248"/>
      <c r="G677" s="248"/>
      <c r="H677" s="248"/>
      <c r="I677" s="255"/>
      <c r="J677" s="255"/>
      <c r="K677" s="117"/>
    </row>
    <row r="678" spans="1:12" ht="18" customHeight="1">
      <c r="A678" s="252"/>
      <c r="B678" s="253"/>
      <c r="C678" s="127" t="s">
        <v>101</v>
      </c>
      <c r="D678" s="127" t="s">
        <v>102</v>
      </c>
      <c r="E678" s="127" t="s">
        <v>101</v>
      </c>
      <c r="F678" s="127" t="s">
        <v>102</v>
      </c>
      <c r="G678" s="127" t="s">
        <v>101</v>
      </c>
      <c r="H678" s="127" t="s">
        <v>102</v>
      </c>
      <c r="I678" s="255"/>
      <c r="J678" s="255"/>
      <c r="K678" s="117"/>
    </row>
    <row r="679" spans="1:12" ht="33" customHeight="1">
      <c r="A679" s="149">
        <v>1</v>
      </c>
      <c r="B679" s="130" t="s">
        <v>177</v>
      </c>
      <c r="C679" s="129"/>
      <c r="D679" s="15">
        <v>40</v>
      </c>
      <c r="E679" s="129"/>
      <c r="F679" s="15">
        <v>52</v>
      </c>
      <c r="G679" s="129"/>
      <c r="H679" s="15"/>
      <c r="I679" s="249">
        <v>92</v>
      </c>
      <c r="J679" s="249"/>
      <c r="K679" s="117"/>
    </row>
    <row r="680" spans="1:12" ht="15.75">
      <c r="A680" s="149">
        <v>2</v>
      </c>
      <c r="B680" s="128" t="s">
        <v>178</v>
      </c>
      <c r="C680" s="129"/>
      <c r="D680" s="15">
        <v>32</v>
      </c>
      <c r="E680" s="129"/>
      <c r="F680" s="15">
        <v>24</v>
      </c>
      <c r="G680" s="129"/>
      <c r="H680" s="15"/>
      <c r="I680" s="249">
        <v>56</v>
      </c>
      <c r="J680" s="249"/>
      <c r="K680" s="117"/>
    </row>
    <row r="681" spans="1:12" ht="15.75" customHeight="1">
      <c r="A681" s="149">
        <v>3</v>
      </c>
      <c r="B681" s="146" t="s">
        <v>179</v>
      </c>
      <c r="C681" s="129"/>
      <c r="D681" s="15"/>
      <c r="E681" s="129"/>
      <c r="F681" s="15">
        <v>32</v>
      </c>
      <c r="G681" s="129"/>
      <c r="H681" s="15">
        <v>28</v>
      </c>
      <c r="I681" s="249">
        <v>60</v>
      </c>
      <c r="J681" s="249"/>
      <c r="K681" s="117"/>
    </row>
    <row r="682" spans="1:12" ht="15.75">
      <c r="A682" s="149">
        <v>4</v>
      </c>
      <c r="B682" s="150" t="s">
        <v>180</v>
      </c>
      <c r="C682" s="129"/>
      <c r="D682" s="15">
        <v>32</v>
      </c>
      <c r="E682" s="129"/>
      <c r="F682" s="15">
        <v>28</v>
      </c>
      <c r="G682" s="129"/>
      <c r="H682" s="15">
        <v>76</v>
      </c>
      <c r="I682" s="249">
        <v>136</v>
      </c>
      <c r="J682" s="249"/>
      <c r="K682" s="117"/>
    </row>
    <row r="683" spans="1:12" ht="31.5">
      <c r="A683" s="149">
        <v>5</v>
      </c>
      <c r="B683" s="146" t="s">
        <v>181</v>
      </c>
      <c r="C683" s="129"/>
      <c r="D683" s="15"/>
      <c r="E683" s="129"/>
      <c r="F683" s="15"/>
      <c r="G683" s="129"/>
      <c r="H683" s="15">
        <v>24</v>
      </c>
      <c r="I683" s="249">
        <v>24</v>
      </c>
      <c r="J683" s="249"/>
      <c r="K683" s="117"/>
    </row>
    <row r="684" spans="1:12" ht="15.75">
      <c r="A684" s="149">
        <v>6</v>
      </c>
      <c r="B684" s="146" t="s">
        <v>127</v>
      </c>
      <c r="C684" s="129"/>
      <c r="D684" s="15">
        <v>32</v>
      </c>
      <c r="E684" s="129"/>
      <c r="F684" s="15"/>
      <c r="G684" s="129"/>
      <c r="H684" s="15"/>
      <c r="I684" s="249">
        <v>32</v>
      </c>
      <c r="J684" s="249"/>
      <c r="K684" s="117"/>
    </row>
    <row r="685" spans="1:12" ht="15.75" customHeight="1">
      <c r="A685" s="149">
        <v>7</v>
      </c>
      <c r="B685" s="150" t="s">
        <v>108</v>
      </c>
      <c r="C685" s="129"/>
      <c r="D685" s="15"/>
      <c r="E685" s="129"/>
      <c r="F685" s="15"/>
      <c r="G685" s="129"/>
      <c r="H685" s="15">
        <v>8</v>
      </c>
      <c r="I685" s="249">
        <v>8</v>
      </c>
      <c r="J685" s="249"/>
      <c r="K685" s="117"/>
    </row>
    <row r="686" spans="1:12" ht="15.75">
      <c r="A686" s="151"/>
      <c r="B686" s="152" t="s">
        <v>79</v>
      </c>
      <c r="C686" s="153">
        <v>0</v>
      </c>
      <c r="D686" s="153">
        <v>136</v>
      </c>
      <c r="E686" s="153">
        <f>SUM(E679:E680)</f>
        <v>0</v>
      </c>
      <c r="F686" s="153">
        <v>136</v>
      </c>
      <c r="G686" s="153">
        <f>SUM(G679:G680)</f>
        <v>0</v>
      </c>
      <c r="H686" s="153">
        <v>136</v>
      </c>
      <c r="I686" s="250">
        <v>408</v>
      </c>
      <c r="J686" s="250"/>
      <c r="K686" s="117"/>
      <c r="L686" s="118"/>
    </row>
    <row r="687" spans="1:12" ht="15.75">
      <c r="A687" s="113"/>
      <c r="B687" s="114"/>
      <c r="C687" s="115"/>
      <c r="D687" s="115"/>
      <c r="E687" s="115"/>
      <c r="F687" s="115"/>
      <c r="G687" s="115"/>
      <c r="H687" s="115"/>
      <c r="I687" s="116"/>
      <c r="J687" s="116"/>
      <c r="K687" s="117"/>
      <c r="L687" s="118"/>
    </row>
    <row r="688" spans="1:12" ht="15.75">
      <c r="A688" s="113"/>
      <c r="B688" s="114"/>
      <c r="C688" s="115"/>
      <c r="D688" s="115"/>
      <c r="E688" s="115"/>
      <c r="F688" s="115"/>
      <c r="G688" s="115"/>
      <c r="H688" s="115"/>
      <c r="I688" s="116"/>
      <c r="J688" s="116"/>
      <c r="K688" s="117"/>
      <c r="L688" s="118"/>
    </row>
    <row r="689" spans="1:16" ht="60.75" customHeight="1">
      <c r="A689" s="240" t="s">
        <v>94</v>
      </c>
      <c r="B689" s="240"/>
      <c r="C689" s="240"/>
      <c r="D689" s="240"/>
      <c r="E689" s="240"/>
      <c r="F689" s="240"/>
      <c r="G689" s="240"/>
      <c r="H689" s="240"/>
      <c r="I689" s="240"/>
      <c r="J689" s="240"/>
      <c r="K689" s="119"/>
      <c r="L689" s="120"/>
      <c r="M689" s="121"/>
      <c r="N689" s="121"/>
      <c r="O689" s="121"/>
      <c r="P689" s="121"/>
    </row>
    <row r="690" spans="1:16" ht="20.25">
      <c r="A690" s="122"/>
      <c r="B690" s="123" t="s">
        <v>95</v>
      </c>
      <c r="C690" s="241" t="s">
        <v>182</v>
      </c>
      <c r="D690" s="241"/>
      <c r="E690" s="241"/>
      <c r="F690" s="241"/>
      <c r="G690" s="241"/>
      <c r="H690" s="241"/>
      <c r="I690" s="241"/>
      <c r="J690" s="241"/>
      <c r="K690" s="241"/>
    </row>
    <row r="691" spans="1:16" ht="20.25">
      <c r="A691" s="122"/>
      <c r="B691" s="242">
        <v>751204</v>
      </c>
      <c r="C691" s="242"/>
      <c r="D691" s="242"/>
      <c r="E691" s="242"/>
      <c r="F691" s="242"/>
      <c r="G691" s="242"/>
      <c r="H691" s="242"/>
      <c r="I691" s="242"/>
      <c r="J691" s="124"/>
      <c r="K691" s="125"/>
    </row>
    <row r="692" spans="1:16" ht="28.5" customHeight="1">
      <c r="A692" s="122"/>
      <c r="B692" s="126" t="s">
        <v>6</v>
      </c>
      <c r="C692" s="243" t="s">
        <v>62</v>
      </c>
      <c r="D692" s="243"/>
      <c r="E692" s="243"/>
      <c r="F692" s="243"/>
      <c r="G692" s="243"/>
      <c r="H692" s="243"/>
      <c r="I692" s="243"/>
      <c r="J692" s="243"/>
      <c r="K692" s="243"/>
    </row>
    <row r="693" spans="1:16" ht="19.5" customHeight="1">
      <c r="A693" s="244" t="s">
        <v>8</v>
      </c>
      <c r="B693" s="245" t="s">
        <v>63</v>
      </c>
      <c r="C693" s="246" t="s">
        <v>10</v>
      </c>
      <c r="D693" s="246"/>
      <c r="E693" s="246"/>
      <c r="F693" s="246"/>
      <c r="G693" s="246"/>
      <c r="H693" s="246"/>
      <c r="I693" s="247" t="s">
        <v>65</v>
      </c>
      <c r="J693" s="247"/>
      <c r="K693" s="117"/>
    </row>
    <row r="694" spans="1:16" ht="15.75" customHeight="1">
      <c r="A694" s="244"/>
      <c r="B694" s="245"/>
      <c r="C694" s="248" t="s">
        <v>97</v>
      </c>
      <c r="D694" s="248"/>
      <c r="E694" s="248" t="s">
        <v>98</v>
      </c>
      <c r="F694" s="248"/>
      <c r="G694" s="248" t="s">
        <v>99</v>
      </c>
      <c r="H694" s="248"/>
      <c r="I694" s="247"/>
      <c r="J694" s="247"/>
      <c r="K694" s="117"/>
    </row>
    <row r="695" spans="1:16" ht="15.75" customHeight="1">
      <c r="A695" s="244"/>
      <c r="B695" s="245"/>
      <c r="C695" s="248" t="s">
        <v>100</v>
      </c>
      <c r="D695" s="248"/>
      <c r="E695" s="248"/>
      <c r="F695" s="248"/>
      <c r="G695" s="248"/>
      <c r="H695" s="248"/>
      <c r="I695" s="247"/>
      <c r="J695" s="247"/>
      <c r="K695" s="117"/>
    </row>
    <row r="696" spans="1:16" ht="18" customHeight="1">
      <c r="A696" s="244"/>
      <c r="B696" s="245"/>
      <c r="C696" s="127" t="s">
        <v>101</v>
      </c>
      <c r="D696" s="127" t="s">
        <v>102</v>
      </c>
      <c r="E696" s="127" t="s">
        <v>101</v>
      </c>
      <c r="F696" s="127" t="s">
        <v>102</v>
      </c>
      <c r="G696" s="156">
        <v>1</v>
      </c>
      <c r="H696" s="127" t="s">
        <v>102</v>
      </c>
      <c r="I696" s="247"/>
      <c r="J696" s="247"/>
      <c r="K696" s="117"/>
    </row>
    <row r="697" spans="1:16" ht="15.75">
      <c r="A697" s="58">
        <v>1</v>
      </c>
      <c r="B697" s="128" t="s">
        <v>183</v>
      </c>
      <c r="C697" s="129"/>
      <c r="D697" s="15">
        <v>44</v>
      </c>
      <c r="E697" s="129"/>
      <c r="F697" s="15">
        <v>56</v>
      </c>
      <c r="G697" s="129"/>
      <c r="H697" s="15"/>
      <c r="I697" s="237">
        <v>100</v>
      </c>
      <c r="J697" s="237"/>
      <c r="K697" s="117"/>
    </row>
    <row r="698" spans="1:16" ht="15.75">
      <c r="A698" s="58">
        <v>2</v>
      </c>
      <c r="B698" s="128" t="s">
        <v>184</v>
      </c>
      <c r="C698" s="129"/>
      <c r="D698" s="15">
        <v>92</v>
      </c>
      <c r="E698" s="129"/>
      <c r="F698" s="15">
        <v>80</v>
      </c>
      <c r="G698" s="129"/>
      <c r="H698" s="15">
        <v>108</v>
      </c>
      <c r="I698" s="237">
        <v>280</v>
      </c>
      <c r="J698" s="237"/>
      <c r="K698" s="117"/>
    </row>
    <row r="699" spans="1:16" ht="31.5">
      <c r="A699" s="58">
        <v>3</v>
      </c>
      <c r="B699" s="130" t="s">
        <v>120</v>
      </c>
      <c r="C699" s="129"/>
      <c r="D699" s="15"/>
      <c r="E699" s="129"/>
      <c r="F699" s="15"/>
      <c r="G699" s="129"/>
      <c r="H699" s="15">
        <v>16</v>
      </c>
      <c r="I699" s="237">
        <v>16</v>
      </c>
      <c r="J699" s="237"/>
      <c r="K699" s="117"/>
    </row>
    <row r="700" spans="1:16" ht="15.75">
      <c r="A700" s="131">
        <v>4</v>
      </c>
      <c r="B700" s="132" t="s">
        <v>108</v>
      </c>
      <c r="C700" s="133"/>
      <c r="D700" s="134"/>
      <c r="E700" s="133"/>
      <c r="F700" s="134"/>
      <c r="G700" s="133"/>
      <c r="H700" s="134">
        <v>12</v>
      </c>
      <c r="I700" s="238">
        <v>12</v>
      </c>
      <c r="J700" s="238"/>
      <c r="K700" s="117"/>
    </row>
    <row r="701" spans="1:16" ht="15.75">
      <c r="A701" s="135"/>
      <c r="B701" s="136" t="s">
        <v>79</v>
      </c>
      <c r="C701" s="137">
        <v>0</v>
      </c>
      <c r="D701" s="137">
        <f>SUM(D697:D699)</f>
        <v>136</v>
      </c>
      <c r="E701" s="137">
        <f>SUM(E697:E699)</f>
        <v>0</v>
      </c>
      <c r="F701" s="137">
        <f>SUM(F697:F699)</f>
        <v>136</v>
      </c>
      <c r="G701" s="137">
        <f>SUM(G697:G699)</f>
        <v>0</v>
      </c>
      <c r="H701" s="137">
        <v>136</v>
      </c>
      <c r="I701" s="239">
        <v>408</v>
      </c>
      <c r="J701" s="239"/>
      <c r="K701" s="117"/>
      <c r="L701" s="118"/>
    </row>
    <row r="702" spans="1:16" ht="15.75">
      <c r="A702" s="113"/>
      <c r="B702" s="114"/>
      <c r="C702" s="115"/>
      <c r="D702" s="115"/>
      <c r="E702" s="115"/>
      <c r="F702" s="115"/>
      <c r="G702" s="115"/>
      <c r="H702" s="115"/>
      <c r="I702" s="116"/>
      <c r="J702" s="116"/>
      <c r="K702" s="117"/>
      <c r="L702" s="118"/>
    </row>
    <row r="703" spans="1:16" ht="60.75" customHeight="1">
      <c r="A703" s="240" t="s">
        <v>109</v>
      </c>
      <c r="B703" s="240"/>
      <c r="C703" s="240"/>
      <c r="D703" s="240"/>
      <c r="E703" s="240"/>
      <c r="F703" s="240"/>
      <c r="G703" s="240"/>
      <c r="H703" s="240"/>
      <c r="I703" s="240"/>
      <c r="J703" s="240"/>
      <c r="K703" s="119"/>
      <c r="L703" s="120"/>
      <c r="M703" s="121"/>
      <c r="N703" s="121"/>
      <c r="O703" s="121"/>
      <c r="P703" s="121"/>
    </row>
    <row r="704" spans="1:16" ht="20.25">
      <c r="A704" s="122"/>
      <c r="B704" s="123" t="s">
        <v>95</v>
      </c>
      <c r="C704" s="241" t="s">
        <v>182</v>
      </c>
      <c r="D704" s="241"/>
      <c r="E704" s="241"/>
      <c r="F704" s="241"/>
      <c r="G704" s="241"/>
      <c r="H704" s="241"/>
      <c r="I704" s="241"/>
      <c r="J704" s="241"/>
      <c r="K704" s="241"/>
    </row>
    <row r="705" spans="1:16" ht="20.25">
      <c r="A705" s="122"/>
      <c r="B705" s="242">
        <v>751204</v>
      </c>
      <c r="C705" s="242"/>
      <c r="D705" s="242"/>
      <c r="E705" s="242"/>
      <c r="F705" s="242"/>
      <c r="G705" s="242"/>
      <c r="H705" s="242"/>
      <c r="I705" s="242"/>
      <c r="J705" s="124"/>
      <c r="K705" s="125"/>
    </row>
    <row r="706" spans="1:16" ht="28.5" customHeight="1">
      <c r="A706" s="122"/>
      <c r="B706" s="126" t="s">
        <v>6</v>
      </c>
      <c r="C706" s="243" t="s">
        <v>110</v>
      </c>
      <c r="D706" s="243"/>
      <c r="E706" s="243"/>
      <c r="F706" s="243"/>
      <c r="G706" s="243"/>
      <c r="H706" s="243"/>
      <c r="I706" s="243"/>
      <c r="J706" s="243"/>
      <c r="K706" s="243"/>
    </row>
    <row r="707" spans="1:16" ht="19.5" customHeight="1">
      <c r="A707" s="244" t="s">
        <v>8</v>
      </c>
      <c r="B707" s="245" t="s">
        <v>63</v>
      </c>
      <c r="C707" s="246" t="s">
        <v>10</v>
      </c>
      <c r="D707" s="246"/>
      <c r="E707" s="246"/>
      <c r="F707" s="246"/>
      <c r="G707" s="246"/>
      <c r="H707" s="246"/>
      <c r="I707" s="247" t="s">
        <v>65</v>
      </c>
      <c r="J707" s="247"/>
      <c r="K707" s="117"/>
    </row>
    <row r="708" spans="1:16" ht="15.75" customHeight="1">
      <c r="A708" s="244"/>
      <c r="B708" s="245"/>
      <c r="C708" s="248" t="s">
        <v>97</v>
      </c>
      <c r="D708" s="248"/>
      <c r="E708" s="248" t="s">
        <v>98</v>
      </c>
      <c r="F708" s="248"/>
      <c r="G708" s="248" t="s">
        <v>99</v>
      </c>
      <c r="H708" s="248"/>
      <c r="I708" s="247"/>
      <c r="J708" s="247"/>
      <c r="K708" s="117"/>
    </row>
    <row r="709" spans="1:16" ht="15.75" customHeight="1">
      <c r="A709" s="244"/>
      <c r="B709" s="245"/>
      <c r="C709" s="248" t="s">
        <v>100</v>
      </c>
      <c r="D709" s="248"/>
      <c r="E709" s="248"/>
      <c r="F709" s="248"/>
      <c r="G709" s="248"/>
      <c r="H709" s="248"/>
      <c r="I709" s="247"/>
      <c r="J709" s="247"/>
      <c r="K709" s="117"/>
    </row>
    <row r="710" spans="1:16" ht="18" customHeight="1">
      <c r="A710" s="244"/>
      <c r="B710" s="245"/>
      <c r="C710" s="127" t="s">
        <v>101</v>
      </c>
      <c r="D710" s="127" t="s">
        <v>102</v>
      </c>
      <c r="E710" s="127" t="s">
        <v>101</v>
      </c>
      <c r="F710" s="127" t="s">
        <v>102</v>
      </c>
      <c r="G710" s="156">
        <v>1</v>
      </c>
      <c r="H710" s="127" t="s">
        <v>102</v>
      </c>
      <c r="I710" s="247"/>
      <c r="J710" s="247"/>
      <c r="K710" s="117"/>
    </row>
    <row r="711" spans="1:16" ht="15.75">
      <c r="A711" s="58">
        <v>1</v>
      </c>
      <c r="B711" s="128" t="s">
        <v>183</v>
      </c>
      <c r="C711" s="129"/>
      <c r="D711" s="15">
        <v>44</v>
      </c>
      <c r="E711" s="129"/>
      <c r="F711" s="15">
        <v>56</v>
      </c>
      <c r="G711" s="129"/>
      <c r="H711" s="15"/>
      <c r="I711" s="237">
        <v>100</v>
      </c>
      <c r="J711" s="237"/>
      <c r="K711" s="117"/>
    </row>
    <row r="712" spans="1:16" ht="15.75">
      <c r="A712" s="58">
        <v>2</v>
      </c>
      <c r="B712" s="128" t="s">
        <v>184</v>
      </c>
      <c r="C712" s="129"/>
      <c r="D712" s="15">
        <v>92</v>
      </c>
      <c r="E712" s="129"/>
      <c r="F712" s="15">
        <v>80</v>
      </c>
      <c r="G712" s="129"/>
      <c r="H712" s="15">
        <v>108</v>
      </c>
      <c r="I712" s="237">
        <v>280</v>
      </c>
      <c r="J712" s="237"/>
      <c r="K712" s="117"/>
    </row>
    <row r="713" spans="1:16" ht="31.5">
      <c r="A713" s="58">
        <v>3</v>
      </c>
      <c r="B713" s="130" t="s">
        <v>120</v>
      </c>
      <c r="C713" s="129"/>
      <c r="D713" s="15"/>
      <c r="E713" s="129"/>
      <c r="F713" s="15"/>
      <c r="G713" s="129"/>
      <c r="H713" s="15">
        <v>16</v>
      </c>
      <c r="I713" s="237">
        <v>16</v>
      </c>
      <c r="J713" s="237"/>
      <c r="K713" s="117"/>
    </row>
    <row r="714" spans="1:16" ht="15.75">
      <c r="A714" s="131">
        <v>4</v>
      </c>
      <c r="B714" s="132" t="s">
        <v>108</v>
      </c>
      <c r="C714" s="133"/>
      <c r="D714" s="134"/>
      <c r="E714" s="133"/>
      <c r="F714" s="134"/>
      <c r="G714" s="133"/>
      <c r="H714" s="134">
        <v>12</v>
      </c>
      <c r="I714" s="238">
        <v>12</v>
      </c>
      <c r="J714" s="238"/>
      <c r="K714" s="117"/>
    </row>
    <row r="715" spans="1:16" ht="15.75">
      <c r="A715" s="135"/>
      <c r="B715" s="136" t="s">
        <v>79</v>
      </c>
      <c r="C715" s="137">
        <v>0</v>
      </c>
      <c r="D715" s="137">
        <f>SUM(D711:D713)</f>
        <v>136</v>
      </c>
      <c r="E715" s="137">
        <f>SUM(E711:E713)</f>
        <v>0</v>
      </c>
      <c r="F715" s="137">
        <f>SUM(F711:F713)</f>
        <v>136</v>
      </c>
      <c r="G715" s="137">
        <f>SUM(G711:G713)</f>
        <v>0</v>
      </c>
      <c r="H715" s="137">
        <v>136</v>
      </c>
      <c r="I715" s="239">
        <v>408</v>
      </c>
      <c r="J715" s="239"/>
      <c r="K715" s="117"/>
      <c r="L715" s="118"/>
    </row>
    <row r="716" spans="1:16" ht="15.75">
      <c r="A716" s="113"/>
      <c r="B716" s="114"/>
      <c r="C716" s="115"/>
      <c r="D716" s="115"/>
      <c r="E716" s="115"/>
      <c r="F716" s="115"/>
      <c r="G716" s="115"/>
      <c r="H716" s="115"/>
      <c r="I716" s="116"/>
      <c r="J716" s="116"/>
      <c r="K716" s="117"/>
      <c r="L716" s="118"/>
    </row>
    <row r="717" spans="1:16" ht="60.75" customHeight="1">
      <c r="A717" s="240" t="s">
        <v>111</v>
      </c>
      <c r="B717" s="240"/>
      <c r="C717" s="240"/>
      <c r="D717" s="240"/>
      <c r="E717" s="240"/>
      <c r="F717" s="240"/>
      <c r="G717" s="240"/>
      <c r="H717" s="240"/>
      <c r="I717" s="240"/>
      <c r="J717" s="240"/>
      <c r="K717" s="119"/>
      <c r="L717" s="120"/>
      <c r="M717" s="121"/>
      <c r="N717" s="121"/>
      <c r="O717" s="121"/>
      <c r="P717" s="121"/>
    </row>
    <row r="718" spans="1:16" ht="20.25">
      <c r="A718" s="122"/>
      <c r="B718" s="123" t="s">
        <v>95</v>
      </c>
      <c r="C718" s="241" t="s">
        <v>182</v>
      </c>
      <c r="D718" s="241"/>
      <c r="E718" s="241"/>
      <c r="F718" s="241"/>
      <c r="G718" s="241"/>
      <c r="H718" s="241"/>
      <c r="I718" s="241"/>
      <c r="J718" s="241"/>
      <c r="K718" s="241"/>
    </row>
    <row r="719" spans="1:16" ht="20.25">
      <c r="A719" s="122"/>
      <c r="B719" s="242">
        <v>751204</v>
      </c>
      <c r="C719" s="242"/>
      <c r="D719" s="242"/>
      <c r="E719" s="242"/>
      <c r="F719" s="242"/>
      <c r="G719" s="242"/>
      <c r="H719" s="242"/>
      <c r="I719" s="242"/>
      <c r="J719" s="124"/>
      <c r="K719" s="125"/>
    </row>
    <row r="720" spans="1:16" ht="28.5" customHeight="1">
      <c r="A720" s="122"/>
      <c r="B720" s="126" t="s">
        <v>6</v>
      </c>
      <c r="C720" s="243" t="s">
        <v>112</v>
      </c>
      <c r="D720" s="243"/>
      <c r="E720" s="243"/>
      <c r="F720" s="243"/>
      <c r="G720" s="243"/>
      <c r="H720" s="243"/>
      <c r="I720" s="243"/>
      <c r="J720" s="243"/>
      <c r="K720" s="243"/>
    </row>
    <row r="721" spans="1:16" ht="19.5" customHeight="1">
      <c r="A721" s="244" t="s">
        <v>8</v>
      </c>
      <c r="B721" s="245" t="s">
        <v>63</v>
      </c>
      <c r="C721" s="246" t="s">
        <v>10</v>
      </c>
      <c r="D721" s="246"/>
      <c r="E721" s="246"/>
      <c r="F721" s="246"/>
      <c r="G721" s="246"/>
      <c r="H721" s="246"/>
      <c r="I721" s="247" t="s">
        <v>65</v>
      </c>
      <c r="J721" s="247"/>
      <c r="K721" s="117"/>
    </row>
    <row r="722" spans="1:16" ht="15.75" customHeight="1">
      <c r="A722" s="244"/>
      <c r="B722" s="245"/>
      <c r="C722" s="248" t="s">
        <v>97</v>
      </c>
      <c r="D722" s="248"/>
      <c r="E722" s="248" t="s">
        <v>98</v>
      </c>
      <c r="F722" s="248"/>
      <c r="G722" s="248" t="s">
        <v>99</v>
      </c>
      <c r="H722" s="248"/>
      <c r="I722" s="247"/>
      <c r="J722" s="247"/>
      <c r="K722" s="117"/>
    </row>
    <row r="723" spans="1:16" ht="15.75" customHeight="1">
      <c r="A723" s="244"/>
      <c r="B723" s="245"/>
      <c r="C723" s="248" t="s">
        <v>100</v>
      </c>
      <c r="D723" s="248"/>
      <c r="E723" s="248"/>
      <c r="F723" s="248"/>
      <c r="G723" s="248"/>
      <c r="H723" s="248"/>
      <c r="I723" s="247"/>
      <c r="J723" s="247"/>
      <c r="K723" s="117"/>
    </row>
    <row r="724" spans="1:16" ht="18" customHeight="1">
      <c r="A724" s="244"/>
      <c r="B724" s="245"/>
      <c r="C724" s="127" t="s">
        <v>101</v>
      </c>
      <c r="D724" s="127" t="s">
        <v>102</v>
      </c>
      <c r="E724" s="127" t="s">
        <v>101</v>
      </c>
      <c r="F724" s="127" t="s">
        <v>102</v>
      </c>
      <c r="G724" s="156">
        <v>1</v>
      </c>
      <c r="H724" s="127" t="s">
        <v>102</v>
      </c>
      <c r="I724" s="247"/>
      <c r="J724" s="247"/>
      <c r="K724" s="117"/>
    </row>
    <row r="725" spans="1:16" ht="15.75">
      <c r="A725" s="58">
        <v>1</v>
      </c>
      <c r="B725" s="128" t="s">
        <v>183</v>
      </c>
      <c r="C725" s="129"/>
      <c r="D725" s="15">
        <v>44</v>
      </c>
      <c r="E725" s="129"/>
      <c r="F725" s="15">
        <v>56</v>
      </c>
      <c r="G725" s="129"/>
      <c r="H725" s="15"/>
      <c r="I725" s="237">
        <v>100</v>
      </c>
      <c r="J725" s="237"/>
      <c r="K725" s="117"/>
    </row>
    <row r="726" spans="1:16" ht="15.75">
      <c r="A726" s="58">
        <v>2</v>
      </c>
      <c r="B726" s="128" t="s">
        <v>184</v>
      </c>
      <c r="C726" s="129"/>
      <c r="D726" s="15">
        <v>92</v>
      </c>
      <c r="E726" s="129"/>
      <c r="F726" s="15">
        <v>80</v>
      </c>
      <c r="G726" s="129"/>
      <c r="H726" s="15">
        <v>108</v>
      </c>
      <c r="I726" s="237">
        <v>280</v>
      </c>
      <c r="J726" s="237"/>
      <c r="K726" s="117"/>
    </row>
    <row r="727" spans="1:16" ht="31.5">
      <c r="A727" s="58">
        <v>3</v>
      </c>
      <c r="B727" s="130" t="s">
        <v>120</v>
      </c>
      <c r="C727" s="129"/>
      <c r="D727" s="15"/>
      <c r="E727" s="129"/>
      <c r="F727" s="15"/>
      <c r="G727" s="129"/>
      <c r="H727" s="15">
        <v>16</v>
      </c>
      <c r="I727" s="237">
        <v>16</v>
      </c>
      <c r="J727" s="237"/>
      <c r="K727" s="117"/>
    </row>
    <row r="728" spans="1:16" ht="15.75">
      <c r="A728" s="131">
        <v>4</v>
      </c>
      <c r="B728" s="132" t="s">
        <v>108</v>
      </c>
      <c r="C728" s="133"/>
      <c r="D728" s="134"/>
      <c r="E728" s="133"/>
      <c r="F728" s="134"/>
      <c r="G728" s="133"/>
      <c r="H728" s="134">
        <v>12</v>
      </c>
      <c r="I728" s="238">
        <v>12</v>
      </c>
      <c r="J728" s="238"/>
      <c r="K728" s="117"/>
    </row>
    <row r="729" spans="1:16" ht="15.75">
      <c r="A729" s="135"/>
      <c r="B729" s="136" t="s">
        <v>79</v>
      </c>
      <c r="C729" s="137">
        <v>0</v>
      </c>
      <c r="D729" s="137">
        <f>SUM(D725:D727)</f>
        <v>136</v>
      </c>
      <c r="E729" s="137">
        <f>SUM(E725:E727)</f>
        <v>0</v>
      </c>
      <c r="F729" s="137">
        <f>SUM(F725:F727)</f>
        <v>136</v>
      </c>
      <c r="G729" s="137">
        <f>SUM(G725:G727)</f>
        <v>0</v>
      </c>
      <c r="H729" s="137">
        <v>136</v>
      </c>
      <c r="I729" s="239">
        <v>408</v>
      </c>
      <c r="J729" s="239"/>
      <c r="K729" s="117"/>
      <c r="L729" s="118"/>
    </row>
    <row r="730" spans="1:16" ht="15.75">
      <c r="A730" s="140"/>
      <c r="B730" s="141"/>
      <c r="C730" s="142"/>
      <c r="D730" s="142"/>
      <c r="E730" s="142"/>
      <c r="F730" s="142"/>
      <c r="G730" s="142"/>
      <c r="H730" s="142"/>
      <c r="I730" s="143"/>
      <c r="J730" s="143"/>
      <c r="K730" s="117"/>
      <c r="L730" s="118"/>
    </row>
    <row r="731" spans="1:16" ht="60.75" customHeight="1">
      <c r="A731" s="240" t="s">
        <v>94</v>
      </c>
      <c r="B731" s="240"/>
      <c r="C731" s="240"/>
      <c r="D731" s="240"/>
      <c r="E731" s="240"/>
      <c r="F731" s="240"/>
      <c r="G731" s="240"/>
      <c r="H731" s="240"/>
      <c r="I731" s="240"/>
      <c r="J731" s="240"/>
      <c r="K731" s="119"/>
      <c r="L731" s="120"/>
      <c r="M731" s="121"/>
      <c r="N731" s="121"/>
      <c r="O731" s="121"/>
      <c r="P731" s="121"/>
    </row>
    <row r="732" spans="1:16" ht="20.25">
      <c r="A732" s="122"/>
      <c r="B732" s="123" t="s">
        <v>95</v>
      </c>
      <c r="C732" s="241" t="s">
        <v>185</v>
      </c>
      <c r="D732" s="241"/>
      <c r="E732" s="241"/>
      <c r="F732" s="241"/>
      <c r="G732" s="241"/>
      <c r="H732" s="241"/>
      <c r="I732" s="241"/>
      <c r="J732" s="241"/>
      <c r="K732" s="241"/>
    </row>
    <row r="733" spans="1:16" ht="20.25">
      <c r="A733" s="122"/>
      <c r="B733" s="242">
        <v>752205</v>
      </c>
      <c r="C733" s="242"/>
      <c r="D733" s="242"/>
      <c r="E733" s="242"/>
      <c r="F733" s="242"/>
      <c r="G733" s="242"/>
      <c r="H733" s="242"/>
      <c r="I733" s="242"/>
      <c r="J733" s="124"/>
      <c r="K733" s="125"/>
    </row>
    <row r="734" spans="1:16" ht="28.5" customHeight="1">
      <c r="A734" s="122"/>
      <c r="B734" s="126" t="s">
        <v>6</v>
      </c>
      <c r="C734" s="243" t="s">
        <v>62</v>
      </c>
      <c r="D734" s="243"/>
      <c r="E734" s="243"/>
      <c r="F734" s="243"/>
      <c r="G734" s="243"/>
      <c r="H734" s="243"/>
      <c r="I734" s="243"/>
      <c r="J734" s="243"/>
      <c r="K734" s="243"/>
    </row>
    <row r="735" spans="1:16" ht="19.5" customHeight="1">
      <c r="A735" s="244" t="s">
        <v>8</v>
      </c>
      <c r="B735" s="245" t="s">
        <v>63</v>
      </c>
      <c r="C735" s="246" t="s">
        <v>10</v>
      </c>
      <c r="D735" s="246"/>
      <c r="E735" s="246"/>
      <c r="F735" s="246"/>
      <c r="G735" s="246"/>
      <c r="H735" s="246"/>
      <c r="I735" s="247" t="s">
        <v>65</v>
      </c>
      <c r="J735" s="247"/>
      <c r="K735" s="117"/>
    </row>
    <row r="736" spans="1:16" ht="15.75" customHeight="1">
      <c r="A736" s="244"/>
      <c r="B736" s="245"/>
      <c r="C736" s="248" t="s">
        <v>97</v>
      </c>
      <c r="D736" s="248"/>
      <c r="E736" s="248" t="s">
        <v>98</v>
      </c>
      <c r="F736" s="248"/>
      <c r="G736" s="248" t="s">
        <v>99</v>
      </c>
      <c r="H736" s="248"/>
      <c r="I736" s="247"/>
      <c r="J736" s="247"/>
      <c r="K736" s="117"/>
    </row>
    <row r="737" spans="1:16" ht="15.75" customHeight="1">
      <c r="A737" s="244"/>
      <c r="B737" s="245"/>
      <c r="C737" s="248" t="s">
        <v>100</v>
      </c>
      <c r="D737" s="248"/>
      <c r="E737" s="248"/>
      <c r="F737" s="248"/>
      <c r="G737" s="248"/>
      <c r="H737" s="248"/>
      <c r="I737" s="247"/>
      <c r="J737" s="247"/>
      <c r="K737" s="117"/>
    </row>
    <row r="738" spans="1:16" ht="18" customHeight="1">
      <c r="A738" s="244"/>
      <c r="B738" s="245"/>
      <c r="C738" s="127" t="s">
        <v>101</v>
      </c>
      <c r="D738" s="127" t="s">
        <v>102</v>
      </c>
      <c r="E738" s="127" t="s">
        <v>101</v>
      </c>
      <c r="F738" s="127" t="s">
        <v>102</v>
      </c>
      <c r="G738" s="127" t="s">
        <v>101</v>
      </c>
      <c r="H738" s="127" t="s">
        <v>102</v>
      </c>
      <c r="I738" s="247"/>
      <c r="J738" s="247"/>
      <c r="K738" s="117"/>
    </row>
    <row r="739" spans="1:16" ht="15.75">
      <c r="A739" s="58">
        <v>1</v>
      </c>
      <c r="B739" s="128" t="s">
        <v>186</v>
      </c>
      <c r="C739" s="129"/>
      <c r="D739" s="15">
        <v>76</v>
      </c>
      <c r="E739" s="129"/>
      <c r="F739" s="15">
        <v>56</v>
      </c>
      <c r="G739" s="129"/>
      <c r="H739" s="15">
        <v>76</v>
      </c>
      <c r="I739" s="237">
        <v>208</v>
      </c>
      <c r="J739" s="237"/>
      <c r="K739" s="117"/>
    </row>
    <row r="740" spans="1:16" ht="15.75">
      <c r="A740" s="58">
        <v>2</v>
      </c>
      <c r="B740" s="128" t="s">
        <v>187</v>
      </c>
      <c r="C740" s="129"/>
      <c r="D740" s="15">
        <v>60</v>
      </c>
      <c r="E740" s="129"/>
      <c r="F740" s="15">
        <v>40</v>
      </c>
      <c r="G740" s="129"/>
      <c r="H740" s="15"/>
      <c r="I740" s="237">
        <v>100</v>
      </c>
      <c r="J740" s="237"/>
      <c r="K740" s="117"/>
    </row>
    <row r="741" spans="1:16" ht="31.5">
      <c r="A741" s="58">
        <v>3</v>
      </c>
      <c r="B741" s="130" t="s">
        <v>188</v>
      </c>
      <c r="C741" s="129"/>
      <c r="D741" s="15"/>
      <c r="E741" s="129"/>
      <c r="F741" s="15">
        <v>40</v>
      </c>
      <c r="G741" s="129"/>
      <c r="H741" s="15">
        <v>32</v>
      </c>
      <c r="I741" s="237">
        <v>72</v>
      </c>
      <c r="J741" s="237"/>
      <c r="K741" s="117"/>
    </row>
    <row r="742" spans="1:16" ht="31.5">
      <c r="A742" s="58">
        <v>4</v>
      </c>
      <c r="B742" s="130" t="s">
        <v>189</v>
      </c>
      <c r="C742" s="129"/>
      <c r="D742" s="15"/>
      <c r="E742" s="129"/>
      <c r="F742" s="15"/>
      <c r="G742" s="129"/>
      <c r="H742" s="15">
        <v>16</v>
      </c>
      <c r="I742" s="237">
        <v>16</v>
      </c>
      <c r="J742" s="237"/>
      <c r="K742" s="117"/>
    </row>
    <row r="743" spans="1:16" ht="15.75">
      <c r="A743" s="131">
        <v>5</v>
      </c>
      <c r="B743" s="132" t="s">
        <v>190</v>
      </c>
      <c r="C743" s="133"/>
      <c r="D743" s="134"/>
      <c r="E743" s="133"/>
      <c r="F743" s="134"/>
      <c r="G743" s="133"/>
      <c r="H743" s="134">
        <v>12</v>
      </c>
      <c r="I743" s="238">
        <v>12</v>
      </c>
      <c r="J743" s="238"/>
      <c r="K743" s="117"/>
    </row>
    <row r="744" spans="1:16" ht="15.75">
      <c r="A744" s="135"/>
      <c r="B744" s="136" t="s">
        <v>79</v>
      </c>
      <c r="C744" s="137">
        <v>0</v>
      </c>
      <c r="D744" s="137">
        <f>SUM(D739:D741)</f>
        <v>136</v>
      </c>
      <c r="E744" s="137">
        <f>SUM(E739:E741)</f>
        <v>0</v>
      </c>
      <c r="F744" s="137">
        <f>SUM(F739:F741)</f>
        <v>136</v>
      </c>
      <c r="G744" s="137">
        <v>0</v>
      </c>
      <c r="H744" s="137">
        <v>136</v>
      </c>
      <c r="I744" s="239">
        <v>408</v>
      </c>
      <c r="J744" s="239"/>
      <c r="K744" s="117"/>
      <c r="L744" s="118"/>
    </row>
    <row r="745" spans="1:16" ht="15.75">
      <c r="A745" s="113"/>
      <c r="B745" s="114"/>
      <c r="C745" s="115"/>
      <c r="D745" s="115"/>
      <c r="E745" s="115"/>
      <c r="F745" s="115"/>
      <c r="G745" s="115"/>
      <c r="H745" s="115"/>
      <c r="I745" s="116"/>
      <c r="J745" s="116"/>
      <c r="K745" s="117"/>
      <c r="L745" s="118"/>
    </row>
    <row r="746" spans="1:16" ht="60.75" customHeight="1">
      <c r="A746" s="240" t="s">
        <v>157</v>
      </c>
      <c r="B746" s="240"/>
      <c r="C746" s="240"/>
      <c r="D746" s="240"/>
      <c r="E746" s="240"/>
      <c r="F746" s="240"/>
      <c r="G746" s="240"/>
      <c r="H746" s="240"/>
      <c r="I746" s="240"/>
      <c r="J746" s="240"/>
      <c r="K746" s="119"/>
      <c r="L746" s="120"/>
      <c r="M746" s="121"/>
      <c r="N746" s="121"/>
      <c r="O746" s="121"/>
      <c r="P746" s="121"/>
    </row>
    <row r="747" spans="1:16" ht="20.25">
      <c r="A747" s="122"/>
      <c r="B747" s="123" t="s">
        <v>95</v>
      </c>
      <c r="C747" s="241" t="s">
        <v>185</v>
      </c>
      <c r="D747" s="241"/>
      <c r="E747" s="241"/>
      <c r="F747" s="241"/>
      <c r="G747" s="241"/>
      <c r="H747" s="241"/>
      <c r="I747" s="241"/>
      <c r="J747" s="241"/>
      <c r="K747" s="241"/>
    </row>
    <row r="748" spans="1:16" ht="20.25">
      <c r="A748" s="122"/>
      <c r="B748" s="242">
        <v>752205</v>
      </c>
      <c r="C748" s="242"/>
      <c r="D748" s="242"/>
      <c r="E748" s="242"/>
      <c r="F748" s="242"/>
      <c r="G748" s="242"/>
      <c r="H748" s="242"/>
      <c r="I748" s="242"/>
      <c r="J748" s="124"/>
      <c r="K748" s="125"/>
    </row>
    <row r="749" spans="1:16" ht="28.5" customHeight="1">
      <c r="A749" s="122"/>
      <c r="B749" s="126" t="s">
        <v>6</v>
      </c>
      <c r="C749" s="243" t="s">
        <v>110</v>
      </c>
      <c r="D749" s="243"/>
      <c r="E749" s="243"/>
      <c r="F749" s="243"/>
      <c r="G749" s="243"/>
      <c r="H749" s="243"/>
      <c r="I749" s="243"/>
      <c r="J749" s="243"/>
      <c r="K749" s="243"/>
    </row>
    <row r="750" spans="1:16" ht="19.5" customHeight="1">
      <c r="A750" s="244" t="s">
        <v>8</v>
      </c>
      <c r="B750" s="245" t="s">
        <v>63</v>
      </c>
      <c r="C750" s="246" t="s">
        <v>10</v>
      </c>
      <c r="D750" s="246"/>
      <c r="E750" s="246"/>
      <c r="F750" s="246"/>
      <c r="G750" s="246"/>
      <c r="H750" s="246"/>
      <c r="I750" s="247" t="s">
        <v>65</v>
      </c>
      <c r="J750" s="247"/>
      <c r="K750" s="117"/>
    </row>
    <row r="751" spans="1:16" ht="15.75" customHeight="1">
      <c r="A751" s="244"/>
      <c r="B751" s="245"/>
      <c r="C751" s="248" t="s">
        <v>97</v>
      </c>
      <c r="D751" s="248"/>
      <c r="E751" s="248" t="s">
        <v>98</v>
      </c>
      <c r="F751" s="248"/>
      <c r="G751" s="248" t="s">
        <v>99</v>
      </c>
      <c r="H751" s="248"/>
      <c r="I751" s="247"/>
      <c r="J751" s="247"/>
      <c r="K751" s="117"/>
    </row>
    <row r="752" spans="1:16" ht="15.75" customHeight="1">
      <c r="A752" s="244"/>
      <c r="B752" s="245"/>
      <c r="C752" s="248" t="s">
        <v>100</v>
      </c>
      <c r="D752" s="248"/>
      <c r="E752" s="248"/>
      <c r="F752" s="248"/>
      <c r="G752" s="248"/>
      <c r="H752" s="248"/>
      <c r="I752" s="247"/>
      <c r="J752" s="247"/>
      <c r="K752" s="117"/>
    </row>
    <row r="753" spans="1:16" ht="18" customHeight="1">
      <c r="A753" s="244"/>
      <c r="B753" s="245"/>
      <c r="C753" s="127" t="s">
        <v>101</v>
      </c>
      <c r="D753" s="127" t="s">
        <v>102</v>
      </c>
      <c r="E753" s="127" t="s">
        <v>101</v>
      </c>
      <c r="F753" s="127" t="s">
        <v>102</v>
      </c>
      <c r="G753" s="127" t="s">
        <v>101</v>
      </c>
      <c r="H753" s="127" t="s">
        <v>102</v>
      </c>
      <c r="I753" s="247"/>
      <c r="J753" s="247"/>
      <c r="K753" s="117"/>
    </row>
    <row r="754" spans="1:16" ht="15.75">
      <c r="A754" s="58">
        <v>1</v>
      </c>
      <c r="B754" s="128" t="s">
        <v>186</v>
      </c>
      <c r="C754" s="129"/>
      <c r="D754" s="15">
        <v>76</v>
      </c>
      <c r="E754" s="129"/>
      <c r="F754" s="15">
        <v>56</v>
      </c>
      <c r="G754" s="129"/>
      <c r="H754" s="15">
        <v>76</v>
      </c>
      <c r="I754" s="237">
        <v>208</v>
      </c>
      <c r="J754" s="237"/>
      <c r="K754" s="117"/>
    </row>
    <row r="755" spans="1:16" ht="15.75">
      <c r="A755" s="58">
        <v>2</v>
      </c>
      <c r="B755" s="128" t="s">
        <v>187</v>
      </c>
      <c r="C755" s="129"/>
      <c r="D755" s="15">
        <v>60</v>
      </c>
      <c r="E755" s="129"/>
      <c r="F755" s="15">
        <v>40</v>
      </c>
      <c r="G755" s="129"/>
      <c r="H755" s="15"/>
      <c r="I755" s="237">
        <v>100</v>
      </c>
      <c r="J755" s="237"/>
      <c r="K755" s="117"/>
    </row>
    <row r="756" spans="1:16" ht="31.5">
      <c r="A756" s="58">
        <v>3</v>
      </c>
      <c r="B756" s="130" t="s">
        <v>188</v>
      </c>
      <c r="C756" s="129"/>
      <c r="D756" s="15"/>
      <c r="E756" s="129"/>
      <c r="F756" s="15">
        <v>40</v>
      </c>
      <c r="G756" s="129"/>
      <c r="H756" s="15">
        <v>32</v>
      </c>
      <c r="I756" s="237">
        <v>72</v>
      </c>
      <c r="J756" s="237"/>
      <c r="K756" s="117"/>
    </row>
    <row r="757" spans="1:16" ht="31.5">
      <c r="A757" s="58">
        <v>4</v>
      </c>
      <c r="B757" s="130" t="s">
        <v>189</v>
      </c>
      <c r="C757" s="129"/>
      <c r="D757" s="15"/>
      <c r="E757" s="129"/>
      <c r="F757" s="15"/>
      <c r="G757" s="129"/>
      <c r="H757" s="15">
        <v>16</v>
      </c>
      <c r="I757" s="237">
        <v>16</v>
      </c>
      <c r="J757" s="237"/>
      <c r="K757" s="117"/>
    </row>
    <row r="758" spans="1:16" ht="15.75">
      <c r="A758" s="131">
        <v>5</v>
      </c>
      <c r="B758" s="132" t="s">
        <v>190</v>
      </c>
      <c r="C758" s="133"/>
      <c r="D758" s="134"/>
      <c r="E758" s="133"/>
      <c r="F758" s="134"/>
      <c r="G758" s="133"/>
      <c r="H758" s="134">
        <v>12</v>
      </c>
      <c r="I758" s="238">
        <v>12</v>
      </c>
      <c r="J758" s="238"/>
      <c r="K758" s="117"/>
    </row>
    <row r="759" spans="1:16" ht="15.75">
      <c r="A759" s="135"/>
      <c r="B759" s="136" t="s">
        <v>79</v>
      </c>
      <c r="C759" s="137">
        <v>0</v>
      </c>
      <c r="D759" s="137">
        <f>SUM(D754:D756)</f>
        <v>136</v>
      </c>
      <c r="E759" s="137">
        <f>SUM(E754:E756)</f>
        <v>0</v>
      </c>
      <c r="F759" s="137">
        <f>SUM(F754:F756)</f>
        <v>136</v>
      </c>
      <c r="G759" s="137">
        <v>0</v>
      </c>
      <c r="H759" s="137">
        <v>136</v>
      </c>
      <c r="I759" s="239">
        <v>408</v>
      </c>
      <c r="J759" s="239"/>
      <c r="K759" s="117"/>
      <c r="L759" s="118"/>
    </row>
    <row r="760" spans="1:16" ht="15.75">
      <c r="A760" s="113"/>
      <c r="B760" s="114"/>
      <c r="C760" s="115"/>
      <c r="D760" s="115"/>
      <c r="E760" s="115"/>
      <c r="F760" s="115"/>
      <c r="G760" s="115"/>
      <c r="H760" s="115"/>
      <c r="I760" s="116"/>
      <c r="J760" s="116"/>
      <c r="K760" s="117"/>
      <c r="L760" s="118"/>
    </row>
    <row r="761" spans="1:16" ht="60.75" customHeight="1">
      <c r="A761" s="240" t="s">
        <v>111</v>
      </c>
      <c r="B761" s="240"/>
      <c r="C761" s="240"/>
      <c r="D761" s="240"/>
      <c r="E761" s="240"/>
      <c r="F761" s="240"/>
      <c r="G761" s="240"/>
      <c r="H761" s="240"/>
      <c r="I761" s="240"/>
      <c r="J761" s="240"/>
      <c r="K761" s="119"/>
      <c r="L761" s="120"/>
      <c r="M761" s="121"/>
      <c r="N761" s="121"/>
      <c r="O761" s="121"/>
      <c r="P761" s="121"/>
    </row>
    <row r="762" spans="1:16" ht="20.25">
      <c r="A762" s="122"/>
      <c r="B762" s="123" t="s">
        <v>95</v>
      </c>
      <c r="C762" s="241" t="s">
        <v>185</v>
      </c>
      <c r="D762" s="241"/>
      <c r="E762" s="241"/>
      <c r="F762" s="241"/>
      <c r="G762" s="241"/>
      <c r="H762" s="241"/>
      <c r="I762" s="241"/>
      <c r="J762" s="241"/>
      <c r="K762" s="241"/>
    </row>
    <row r="763" spans="1:16" ht="20.25">
      <c r="A763" s="122"/>
      <c r="B763" s="242">
        <v>752205</v>
      </c>
      <c r="C763" s="242"/>
      <c r="D763" s="242"/>
      <c r="E763" s="242"/>
      <c r="F763" s="242"/>
      <c r="G763" s="242"/>
      <c r="H763" s="242"/>
      <c r="I763" s="242"/>
      <c r="J763" s="124"/>
      <c r="K763" s="125"/>
    </row>
    <row r="764" spans="1:16" ht="28.5" customHeight="1">
      <c r="A764" s="122"/>
      <c r="B764" s="126" t="s">
        <v>6</v>
      </c>
      <c r="C764" s="243" t="s">
        <v>112</v>
      </c>
      <c r="D764" s="243"/>
      <c r="E764" s="243"/>
      <c r="F764" s="243"/>
      <c r="G764" s="243"/>
      <c r="H764" s="243"/>
      <c r="I764" s="243"/>
      <c r="J764" s="243"/>
      <c r="K764" s="243"/>
    </row>
    <row r="765" spans="1:16" ht="19.5" customHeight="1">
      <c r="A765" s="244" t="s">
        <v>8</v>
      </c>
      <c r="B765" s="245" t="s">
        <v>63</v>
      </c>
      <c r="C765" s="246" t="s">
        <v>10</v>
      </c>
      <c r="D765" s="246"/>
      <c r="E765" s="246"/>
      <c r="F765" s="246"/>
      <c r="G765" s="246"/>
      <c r="H765" s="246"/>
      <c r="I765" s="247" t="s">
        <v>65</v>
      </c>
      <c r="J765" s="247"/>
      <c r="K765" s="117"/>
    </row>
    <row r="766" spans="1:16" ht="15.75" customHeight="1">
      <c r="A766" s="244"/>
      <c r="B766" s="245"/>
      <c r="C766" s="248" t="s">
        <v>97</v>
      </c>
      <c r="D766" s="248"/>
      <c r="E766" s="248" t="s">
        <v>98</v>
      </c>
      <c r="F766" s="248"/>
      <c r="G766" s="248" t="s">
        <v>99</v>
      </c>
      <c r="H766" s="248"/>
      <c r="I766" s="247"/>
      <c r="J766" s="247"/>
      <c r="K766" s="117"/>
    </row>
    <row r="767" spans="1:16" ht="15.75" customHeight="1">
      <c r="A767" s="244"/>
      <c r="B767" s="245"/>
      <c r="C767" s="248" t="s">
        <v>100</v>
      </c>
      <c r="D767" s="248"/>
      <c r="E767" s="248"/>
      <c r="F767" s="248"/>
      <c r="G767" s="248"/>
      <c r="H767" s="248"/>
      <c r="I767" s="247"/>
      <c r="J767" s="247"/>
      <c r="K767" s="117"/>
    </row>
    <row r="768" spans="1:16" ht="18" customHeight="1">
      <c r="A768" s="244"/>
      <c r="B768" s="245"/>
      <c r="C768" s="127" t="s">
        <v>101</v>
      </c>
      <c r="D768" s="127" t="s">
        <v>102</v>
      </c>
      <c r="E768" s="127" t="s">
        <v>101</v>
      </c>
      <c r="F768" s="127" t="s">
        <v>102</v>
      </c>
      <c r="G768" s="127" t="s">
        <v>101</v>
      </c>
      <c r="H768" s="127" t="s">
        <v>102</v>
      </c>
      <c r="I768" s="247"/>
      <c r="J768" s="247"/>
      <c r="K768" s="117"/>
    </row>
    <row r="769" spans="1:16" ht="15.75">
      <c r="A769" s="58">
        <v>1</v>
      </c>
      <c r="B769" s="128" t="s">
        <v>186</v>
      </c>
      <c r="C769" s="129"/>
      <c r="D769" s="15">
        <v>76</v>
      </c>
      <c r="E769" s="129"/>
      <c r="F769" s="15">
        <v>56</v>
      </c>
      <c r="G769" s="129"/>
      <c r="H769" s="15">
        <v>76</v>
      </c>
      <c r="I769" s="237">
        <v>208</v>
      </c>
      <c r="J769" s="237"/>
      <c r="K769" s="117"/>
    </row>
    <row r="770" spans="1:16" ht="15.75">
      <c r="A770" s="58">
        <v>2</v>
      </c>
      <c r="B770" s="128" t="s">
        <v>187</v>
      </c>
      <c r="C770" s="129"/>
      <c r="D770" s="15">
        <v>60</v>
      </c>
      <c r="E770" s="129"/>
      <c r="F770" s="15">
        <v>40</v>
      </c>
      <c r="G770" s="129"/>
      <c r="H770" s="15"/>
      <c r="I770" s="237">
        <v>100</v>
      </c>
      <c r="J770" s="237"/>
      <c r="K770" s="117"/>
    </row>
    <row r="771" spans="1:16" ht="31.5">
      <c r="A771" s="58">
        <v>3</v>
      </c>
      <c r="B771" s="130" t="s">
        <v>188</v>
      </c>
      <c r="C771" s="129"/>
      <c r="D771" s="15"/>
      <c r="E771" s="129"/>
      <c r="F771" s="15">
        <v>40</v>
      </c>
      <c r="G771" s="129"/>
      <c r="H771" s="15">
        <v>32</v>
      </c>
      <c r="I771" s="237">
        <v>72</v>
      </c>
      <c r="J771" s="237"/>
      <c r="K771" s="117"/>
    </row>
    <row r="772" spans="1:16" ht="31.5">
      <c r="A772" s="58">
        <v>4</v>
      </c>
      <c r="B772" s="130" t="s">
        <v>189</v>
      </c>
      <c r="C772" s="129"/>
      <c r="D772" s="15"/>
      <c r="E772" s="129"/>
      <c r="F772" s="15"/>
      <c r="G772" s="129"/>
      <c r="H772" s="15">
        <v>16</v>
      </c>
      <c r="I772" s="237">
        <v>16</v>
      </c>
      <c r="J772" s="237"/>
      <c r="K772" s="117"/>
    </row>
    <row r="773" spans="1:16" ht="15.75">
      <c r="A773" s="131">
        <v>5</v>
      </c>
      <c r="B773" s="132" t="s">
        <v>190</v>
      </c>
      <c r="C773" s="133"/>
      <c r="D773" s="134"/>
      <c r="E773" s="133"/>
      <c r="F773" s="134"/>
      <c r="G773" s="133"/>
      <c r="H773" s="134">
        <v>12</v>
      </c>
      <c r="I773" s="238">
        <v>12</v>
      </c>
      <c r="J773" s="238"/>
      <c r="K773" s="117"/>
    </row>
    <row r="774" spans="1:16" ht="15.75">
      <c r="A774" s="135"/>
      <c r="B774" s="136" t="s">
        <v>79</v>
      </c>
      <c r="C774" s="137">
        <v>0</v>
      </c>
      <c r="D774" s="137">
        <f>SUM(D769:D771)</f>
        <v>136</v>
      </c>
      <c r="E774" s="137">
        <f>SUM(E769:E771)</f>
        <v>0</v>
      </c>
      <c r="F774" s="137">
        <f>SUM(F769:F771)</f>
        <v>136</v>
      </c>
      <c r="G774" s="137">
        <v>0</v>
      </c>
      <c r="H774" s="137">
        <v>136</v>
      </c>
      <c r="I774" s="239">
        <v>408</v>
      </c>
      <c r="J774" s="239"/>
      <c r="K774" s="117"/>
      <c r="L774" s="118"/>
    </row>
    <row r="775" spans="1:16" ht="15.75">
      <c r="A775" s="113"/>
      <c r="B775" s="114"/>
      <c r="C775" s="115"/>
      <c r="D775" s="115"/>
      <c r="E775" s="115"/>
      <c r="F775" s="115"/>
      <c r="G775" s="115"/>
      <c r="H775" s="115"/>
      <c r="I775" s="116"/>
      <c r="J775" s="116"/>
      <c r="K775" s="117"/>
      <c r="L775" s="118"/>
    </row>
    <row r="776" spans="1:16" ht="60.75" customHeight="1">
      <c r="A776" s="240" t="s">
        <v>94</v>
      </c>
      <c r="B776" s="240"/>
      <c r="C776" s="240"/>
      <c r="D776" s="240"/>
      <c r="E776" s="240"/>
      <c r="F776" s="240"/>
      <c r="G776" s="240"/>
      <c r="H776" s="240"/>
      <c r="I776" s="240"/>
      <c r="J776" s="240"/>
      <c r="K776" s="119"/>
      <c r="L776" s="120"/>
      <c r="M776" s="121"/>
      <c r="N776" s="121"/>
      <c r="O776" s="121"/>
      <c r="P776" s="121"/>
    </row>
    <row r="777" spans="1:16" ht="20.25">
      <c r="A777" s="122"/>
      <c r="B777" s="123" t="s">
        <v>95</v>
      </c>
      <c r="C777" s="241" t="s">
        <v>191</v>
      </c>
      <c r="D777" s="241"/>
      <c r="E777" s="241"/>
      <c r="F777" s="241"/>
      <c r="G777" s="241"/>
      <c r="H777" s="241"/>
      <c r="I777" s="241"/>
      <c r="J777" s="241"/>
      <c r="K777" s="241"/>
    </row>
    <row r="778" spans="1:16" ht="20.25">
      <c r="A778" s="122"/>
      <c r="B778" s="242">
        <v>722204</v>
      </c>
      <c r="C778" s="242"/>
      <c r="D778" s="242"/>
      <c r="E778" s="242"/>
      <c r="F778" s="242"/>
      <c r="G778" s="242"/>
      <c r="H778" s="242"/>
      <c r="I778" s="242"/>
      <c r="J778" s="124"/>
      <c r="K778" s="125"/>
    </row>
    <row r="779" spans="1:16" ht="28.5" customHeight="1">
      <c r="A779" s="122"/>
      <c r="B779" s="126" t="s">
        <v>6</v>
      </c>
      <c r="C779" s="243" t="s">
        <v>62</v>
      </c>
      <c r="D779" s="243"/>
      <c r="E779" s="243"/>
      <c r="F779" s="243"/>
      <c r="G779" s="243"/>
      <c r="H779" s="243"/>
      <c r="I779" s="243"/>
      <c r="J779" s="243"/>
      <c r="K779" s="243"/>
    </row>
    <row r="780" spans="1:16" ht="19.5" customHeight="1">
      <c r="A780" s="244" t="s">
        <v>8</v>
      </c>
      <c r="B780" s="245" t="s">
        <v>63</v>
      </c>
      <c r="C780" s="246" t="s">
        <v>10</v>
      </c>
      <c r="D780" s="246"/>
      <c r="E780" s="246"/>
      <c r="F780" s="246"/>
      <c r="G780" s="246"/>
      <c r="H780" s="246"/>
      <c r="I780" s="247" t="s">
        <v>65</v>
      </c>
      <c r="J780" s="247"/>
      <c r="K780" s="117"/>
    </row>
    <row r="781" spans="1:16" ht="15.75" customHeight="1">
      <c r="A781" s="244"/>
      <c r="B781" s="245"/>
      <c r="C781" s="248" t="s">
        <v>97</v>
      </c>
      <c r="D781" s="248"/>
      <c r="E781" s="248" t="s">
        <v>98</v>
      </c>
      <c r="F781" s="248"/>
      <c r="G781" s="248" t="s">
        <v>99</v>
      </c>
      <c r="H781" s="248"/>
      <c r="I781" s="247"/>
      <c r="J781" s="247"/>
      <c r="K781" s="117"/>
    </row>
    <row r="782" spans="1:16" ht="15.75" customHeight="1">
      <c r="A782" s="244"/>
      <c r="B782" s="245"/>
      <c r="C782" s="248" t="s">
        <v>100</v>
      </c>
      <c r="D782" s="248"/>
      <c r="E782" s="248"/>
      <c r="F782" s="248"/>
      <c r="G782" s="248"/>
      <c r="H782" s="248"/>
      <c r="I782" s="247"/>
      <c r="J782" s="247"/>
      <c r="K782" s="117"/>
    </row>
    <row r="783" spans="1:16" ht="18" customHeight="1">
      <c r="A783" s="244"/>
      <c r="B783" s="245"/>
      <c r="C783" s="127" t="s">
        <v>101</v>
      </c>
      <c r="D783" s="127" t="s">
        <v>102</v>
      </c>
      <c r="E783" s="127" t="s">
        <v>101</v>
      </c>
      <c r="F783" s="127" t="s">
        <v>102</v>
      </c>
      <c r="G783" s="127" t="s">
        <v>101</v>
      </c>
      <c r="H783" s="127" t="s">
        <v>102</v>
      </c>
      <c r="I783" s="247"/>
      <c r="J783" s="247"/>
      <c r="K783" s="117"/>
    </row>
    <row r="784" spans="1:16" ht="15.75">
      <c r="A784" s="58">
        <v>1</v>
      </c>
      <c r="B784" s="128" t="s">
        <v>103</v>
      </c>
      <c r="C784" s="129"/>
      <c r="D784" s="15">
        <v>80</v>
      </c>
      <c r="E784" s="129"/>
      <c r="F784" s="15"/>
      <c r="G784" s="129"/>
      <c r="H784" s="15"/>
      <c r="I784" s="237">
        <v>80</v>
      </c>
      <c r="J784" s="237"/>
      <c r="K784" s="117"/>
    </row>
    <row r="785" spans="1:16" ht="15.75">
      <c r="A785" s="58">
        <v>2</v>
      </c>
      <c r="B785" s="128" t="s">
        <v>148</v>
      </c>
      <c r="C785" s="129"/>
      <c r="D785" s="15"/>
      <c r="E785" s="129"/>
      <c r="F785" s="15">
        <v>48</v>
      </c>
      <c r="G785" s="129"/>
      <c r="H785" s="15">
        <v>108</v>
      </c>
      <c r="I785" s="237">
        <v>156</v>
      </c>
      <c r="J785" s="237"/>
      <c r="K785" s="117"/>
    </row>
    <row r="786" spans="1:16" ht="31.5">
      <c r="A786" s="58">
        <v>3</v>
      </c>
      <c r="B786" s="130" t="s">
        <v>192</v>
      </c>
      <c r="C786" s="129"/>
      <c r="D786" s="15">
        <v>56</v>
      </c>
      <c r="E786" s="129"/>
      <c r="F786" s="15">
        <v>88</v>
      </c>
      <c r="G786" s="129"/>
      <c r="H786" s="15"/>
      <c r="I786" s="237">
        <v>144</v>
      </c>
      <c r="J786" s="237"/>
      <c r="K786" s="117"/>
    </row>
    <row r="787" spans="1:16" ht="31.5">
      <c r="A787" s="58">
        <v>4</v>
      </c>
      <c r="B787" s="130" t="s">
        <v>107</v>
      </c>
      <c r="C787" s="129"/>
      <c r="D787" s="15"/>
      <c r="E787" s="129"/>
      <c r="F787" s="15"/>
      <c r="G787" s="129"/>
      <c r="H787" s="15">
        <v>16</v>
      </c>
      <c r="I787" s="237">
        <v>16</v>
      </c>
      <c r="J787" s="237"/>
      <c r="K787" s="117"/>
    </row>
    <row r="788" spans="1:16" ht="15.75">
      <c r="A788" s="58">
        <v>5</v>
      </c>
      <c r="B788" s="130" t="s">
        <v>150</v>
      </c>
      <c r="C788" s="129"/>
      <c r="D788" s="15"/>
      <c r="E788" s="129"/>
      <c r="F788" s="15"/>
      <c r="G788" s="129"/>
      <c r="H788" s="15">
        <v>12</v>
      </c>
      <c r="I788" s="238">
        <v>12</v>
      </c>
      <c r="J788" s="238"/>
      <c r="K788" s="117"/>
    </row>
    <row r="789" spans="1:16" ht="15.75">
      <c r="A789" s="135"/>
      <c r="B789" s="136" t="s">
        <v>193</v>
      </c>
      <c r="C789" s="137">
        <v>0</v>
      </c>
      <c r="D789" s="137">
        <f>SUM(D784:D788)</f>
        <v>136</v>
      </c>
      <c r="E789" s="137">
        <f>SUM(E784:E788)</f>
        <v>0</v>
      </c>
      <c r="F789" s="137">
        <f>SUM(F784:F788)</f>
        <v>136</v>
      </c>
      <c r="G789" s="137">
        <f>SUM(G784:G788)</f>
        <v>0</v>
      </c>
      <c r="H789" s="137">
        <v>136</v>
      </c>
      <c r="I789" s="239">
        <v>408</v>
      </c>
      <c r="J789" s="239"/>
      <c r="K789" s="117"/>
      <c r="L789" s="118"/>
    </row>
    <row r="790" spans="1:16" ht="15.75">
      <c r="A790" s="113"/>
      <c r="B790" s="114"/>
      <c r="C790" s="115"/>
      <c r="D790" s="115"/>
      <c r="E790" s="115"/>
      <c r="F790" s="115"/>
      <c r="G790" s="115"/>
      <c r="H790" s="115"/>
      <c r="I790" s="116"/>
      <c r="J790" s="116"/>
      <c r="K790" s="117"/>
      <c r="L790" s="118"/>
    </row>
    <row r="791" spans="1:16" ht="60.75" customHeight="1">
      <c r="A791" s="240" t="s">
        <v>157</v>
      </c>
      <c r="B791" s="240"/>
      <c r="C791" s="240"/>
      <c r="D791" s="240"/>
      <c r="E791" s="240"/>
      <c r="F791" s="240"/>
      <c r="G791" s="240"/>
      <c r="H791" s="240"/>
      <c r="I791" s="240"/>
      <c r="J791" s="240"/>
      <c r="K791" s="119"/>
      <c r="L791" s="120"/>
      <c r="M791" s="121"/>
      <c r="N791" s="121"/>
      <c r="O791" s="121"/>
      <c r="P791" s="121"/>
    </row>
    <row r="792" spans="1:16" ht="20.25">
      <c r="A792" s="122"/>
      <c r="B792" s="123" t="s">
        <v>95</v>
      </c>
      <c r="C792" s="241" t="s">
        <v>191</v>
      </c>
      <c r="D792" s="241"/>
      <c r="E792" s="241"/>
      <c r="F792" s="241"/>
      <c r="G792" s="241"/>
      <c r="H792" s="241"/>
      <c r="I792" s="241"/>
      <c r="J792" s="241"/>
      <c r="K792" s="241"/>
    </row>
    <row r="793" spans="1:16" ht="20.25">
      <c r="A793" s="122"/>
      <c r="B793" s="242">
        <v>722204</v>
      </c>
      <c r="C793" s="242"/>
      <c r="D793" s="242"/>
      <c r="E793" s="242"/>
      <c r="F793" s="242"/>
      <c r="G793" s="242"/>
      <c r="H793" s="242"/>
      <c r="I793" s="242"/>
      <c r="J793" s="124"/>
      <c r="K793" s="125"/>
    </row>
    <row r="794" spans="1:16" ht="28.5" customHeight="1">
      <c r="A794" s="122"/>
      <c r="B794" s="126" t="s">
        <v>6</v>
      </c>
      <c r="C794" s="243" t="s">
        <v>110</v>
      </c>
      <c r="D794" s="243"/>
      <c r="E794" s="243"/>
      <c r="F794" s="243"/>
      <c r="G794" s="243"/>
      <c r="H794" s="243"/>
      <c r="I794" s="243"/>
      <c r="J794" s="243"/>
      <c r="K794" s="243"/>
    </row>
    <row r="795" spans="1:16" ht="19.5" customHeight="1">
      <c r="A795" s="244" t="s">
        <v>8</v>
      </c>
      <c r="B795" s="245" t="s">
        <v>63</v>
      </c>
      <c r="C795" s="246" t="s">
        <v>10</v>
      </c>
      <c r="D795" s="246"/>
      <c r="E795" s="246"/>
      <c r="F795" s="246"/>
      <c r="G795" s="246"/>
      <c r="H795" s="246"/>
      <c r="I795" s="247" t="s">
        <v>65</v>
      </c>
      <c r="J795" s="247"/>
      <c r="K795" s="117"/>
    </row>
    <row r="796" spans="1:16" ht="15.75" customHeight="1">
      <c r="A796" s="244"/>
      <c r="B796" s="245"/>
      <c r="C796" s="248" t="s">
        <v>97</v>
      </c>
      <c r="D796" s="248"/>
      <c r="E796" s="248" t="s">
        <v>98</v>
      </c>
      <c r="F796" s="248"/>
      <c r="G796" s="248" t="s">
        <v>99</v>
      </c>
      <c r="H796" s="248"/>
      <c r="I796" s="247"/>
      <c r="J796" s="247"/>
      <c r="K796" s="117"/>
    </row>
    <row r="797" spans="1:16" ht="15.75" customHeight="1">
      <c r="A797" s="244"/>
      <c r="B797" s="245"/>
      <c r="C797" s="248" t="s">
        <v>100</v>
      </c>
      <c r="D797" s="248"/>
      <c r="E797" s="248"/>
      <c r="F797" s="248"/>
      <c r="G797" s="248"/>
      <c r="H797" s="248"/>
      <c r="I797" s="247"/>
      <c r="J797" s="247"/>
      <c r="K797" s="117"/>
    </row>
    <row r="798" spans="1:16" ht="18" customHeight="1">
      <c r="A798" s="244"/>
      <c r="B798" s="245"/>
      <c r="C798" s="127" t="s">
        <v>101</v>
      </c>
      <c r="D798" s="127" t="s">
        <v>102</v>
      </c>
      <c r="E798" s="127" t="s">
        <v>101</v>
      </c>
      <c r="F798" s="127" t="s">
        <v>102</v>
      </c>
      <c r="G798" s="127" t="s">
        <v>101</v>
      </c>
      <c r="H798" s="127" t="s">
        <v>102</v>
      </c>
      <c r="I798" s="247"/>
      <c r="J798" s="247"/>
      <c r="K798" s="117"/>
    </row>
    <row r="799" spans="1:16" ht="15.75">
      <c r="A799" s="58">
        <v>1</v>
      </c>
      <c r="B799" s="128" t="s">
        <v>103</v>
      </c>
      <c r="C799" s="129"/>
      <c r="D799" s="15">
        <v>80</v>
      </c>
      <c r="E799" s="129"/>
      <c r="F799" s="15"/>
      <c r="G799" s="129"/>
      <c r="H799" s="15"/>
      <c r="I799" s="237">
        <v>80</v>
      </c>
      <c r="J799" s="237"/>
      <c r="K799" s="117"/>
    </row>
    <row r="800" spans="1:16" ht="15.75">
      <c r="A800" s="58">
        <v>2</v>
      </c>
      <c r="B800" s="128" t="s">
        <v>148</v>
      </c>
      <c r="C800" s="129"/>
      <c r="D800" s="15"/>
      <c r="E800" s="129"/>
      <c r="F800" s="15">
        <v>48</v>
      </c>
      <c r="G800" s="129"/>
      <c r="H800" s="15">
        <v>108</v>
      </c>
      <c r="I800" s="237">
        <v>156</v>
      </c>
      <c r="J800" s="237"/>
      <c r="K800" s="117"/>
    </row>
    <row r="801" spans="1:16" ht="31.5">
      <c r="A801" s="58">
        <v>3</v>
      </c>
      <c r="B801" s="130" t="s">
        <v>192</v>
      </c>
      <c r="C801" s="129"/>
      <c r="D801" s="15">
        <v>56</v>
      </c>
      <c r="E801" s="129"/>
      <c r="F801" s="15">
        <v>88</v>
      </c>
      <c r="G801" s="129"/>
      <c r="H801" s="15"/>
      <c r="I801" s="237">
        <v>144</v>
      </c>
      <c r="J801" s="237"/>
      <c r="K801" s="117"/>
    </row>
    <row r="802" spans="1:16" ht="31.5">
      <c r="A802" s="58">
        <v>4</v>
      </c>
      <c r="B802" s="130" t="s">
        <v>107</v>
      </c>
      <c r="C802" s="129"/>
      <c r="D802" s="15"/>
      <c r="E802" s="129"/>
      <c r="F802" s="15"/>
      <c r="G802" s="129"/>
      <c r="H802" s="15">
        <v>16</v>
      </c>
      <c r="I802" s="237">
        <v>16</v>
      </c>
      <c r="J802" s="237"/>
      <c r="K802" s="117"/>
    </row>
    <row r="803" spans="1:16" ht="15.75">
      <c r="A803" s="58">
        <v>5</v>
      </c>
      <c r="B803" s="130" t="s">
        <v>150</v>
      </c>
      <c r="C803" s="129"/>
      <c r="D803" s="15"/>
      <c r="E803" s="129"/>
      <c r="F803" s="15"/>
      <c r="G803" s="129"/>
      <c r="H803" s="15">
        <v>12</v>
      </c>
      <c r="I803" s="238">
        <v>12</v>
      </c>
      <c r="J803" s="238"/>
      <c r="K803" s="117"/>
    </row>
    <row r="804" spans="1:16" ht="15.75">
      <c r="A804" s="135"/>
      <c r="B804" s="136" t="s">
        <v>193</v>
      </c>
      <c r="C804" s="137">
        <v>0</v>
      </c>
      <c r="D804" s="137">
        <f>SUM(D799:D803)</f>
        <v>136</v>
      </c>
      <c r="E804" s="137">
        <f>SUM(E799:E803)</f>
        <v>0</v>
      </c>
      <c r="F804" s="137">
        <f>SUM(F799:F803)</f>
        <v>136</v>
      </c>
      <c r="G804" s="137">
        <f>SUM(G799:G803)</f>
        <v>0</v>
      </c>
      <c r="H804" s="137">
        <v>136</v>
      </c>
      <c r="I804" s="239">
        <v>408</v>
      </c>
      <c r="J804" s="239"/>
      <c r="K804" s="117"/>
      <c r="L804" s="118"/>
    </row>
    <row r="805" spans="1:16" ht="15.75">
      <c r="A805" s="113"/>
      <c r="B805" s="114"/>
      <c r="C805" s="115"/>
      <c r="D805" s="115"/>
      <c r="E805" s="115"/>
      <c r="F805" s="115"/>
      <c r="G805" s="115"/>
      <c r="H805" s="115"/>
      <c r="I805" s="116"/>
      <c r="J805" s="116"/>
      <c r="K805" s="117"/>
      <c r="L805" s="118"/>
    </row>
    <row r="806" spans="1:16" ht="60.75" customHeight="1">
      <c r="A806" s="240" t="s">
        <v>111</v>
      </c>
      <c r="B806" s="240"/>
      <c r="C806" s="240"/>
      <c r="D806" s="240"/>
      <c r="E806" s="240"/>
      <c r="F806" s="240"/>
      <c r="G806" s="240"/>
      <c r="H806" s="240"/>
      <c r="I806" s="240"/>
      <c r="J806" s="240"/>
      <c r="K806" s="119"/>
      <c r="L806" s="120"/>
      <c r="M806" s="121"/>
      <c r="N806" s="121"/>
      <c r="O806" s="121"/>
      <c r="P806" s="121"/>
    </row>
    <row r="807" spans="1:16" ht="20.25">
      <c r="A807" s="122"/>
      <c r="B807" s="123" t="s">
        <v>95</v>
      </c>
      <c r="C807" s="241" t="s">
        <v>191</v>
      </c>
      <c r="D807" s="241"/>
      <c r="E807" s="241"/>
      <c r="F807" s="241"/>
      <c r="G807" s="241"/>
      <c r="H807" s="241"/>
      <c r="I807" s="241"/>
      <c r="J807" s="241"/>
      <c r="K807" s="241"/>
    </row>
    <row r="808" spans="1:16" ht="20.25">
      <c r="A808" s="122"/>
      <c r="B808" s="242">
        <v>722204</v>
      </c>
      <c r="C808" s="242"/>
      <c r="D808" s="242"/>
      <c r="E808" s="242"/>
      <c r="F808" s="242"/>
      <c r="G808" s="242"/>
      <c r="H808" s="242"/>
      <c r="I808" s="242"/>
      <c r="J808" s="124"/>
      <c r="K808" s="125"/>
    </row>
    <row r="809" spans="1:16" ht="28.5" customHeight="1">
      <c r="A809" s="122"/>
      <c r="B809" s="126" t="s">
        <v>6</v>
      </c>
      <c r="C809" s="243" t="s">
        <v>112</v>
      </c>
      <c r="D809" s="243"/>
      <c r="E809" s="243"/>
      <c r="F809" s="243"/>
      <c r="G809" s="243"/>
      <c r="H809" s="243"/>
      <c r="I809" s="243"/>
      <c r="J809" s="243"/>
      <c r="K809" s="243"/>
    </row>
    <row r="810" spans="1:16" ht="19.5" customHeight="1">
      <c r="A810" s="244" t="s">
        <v>8</v>
      </c>
      <c r="B810" s="245" t="s">
        <v>63</v>
      </c>
      <c r="C810" s="246" t="s">
        <v>10</v>
      </c>
      <c r="D810" s="246"/>
      <c r="E810" s="246"/>
      <c r="F810" s="246"/>
      <c r="G810" s="246"/>
      <c r="H810" s="246"/>
      <c r="I810" s="247" t="s">
        <v>65</v>
      </c>
      <c r="J810" s="247"/>
      <c r="K810" s="117"/>
    </row>
    <row r="811" spans="1:16" ht="15.75" customHeight="1">
      <c r="A811" s="244"/>
      <c r="B811" s="245"/>
      <c r="C811" s="248" t="s">
        <v>97</v>
      </c>
      <c r="D811" s="248"/>
      <c r="E811" s="248" t="s">
        <v>98</v>
      </c>
      <c r="F811" s="248"/>
      <c r="G811" s="248" t="s">
        <v>99</v>
      </c>
      <c r="H811" s="248"/>
      <c r="I811" s="247"/>
      <c r="J811" s="247"/>
      <c r="K811" s="117"/>
    </row>
    <row r="812" spans="1:16" ht="15.75" customHeight="1">
      <c r="A812" s="244"/>
      <c r="B812" s="245"/>
      <c r="C812" s="248" t="s">
        <v>100</v>
      </c>
      <c r="D812" s="248"/>
      <c r="E812" s="248"/>
      <c r="F812" s="248"/>
      <c r="G812" s="248"/>
      <c r="H812" s="248"/>
      <c r="I812" s="247"/>
      <c r="J812" s="247"/>
      <c r="K812" s="117"/>
    </row>
    <row r="813" spans="1:16" ht="18" customHeight="1">
      <c r="A813" s="244"/>
      <c r="B813" s="245"/>
      <c r="C813" s="127" t="s">
        <v>101</v>
      </c>
      <c r="D813" s="127" t="s">
        <v>102</v>
      </c>
      <c r="E813" s="127" t="s">
        <v>101</v>
      </c>
      <c r="F813" s="127" t="s">
        <v>102</v>
      </c>
      <c r="G813" s="127" t="s">
        <v>101</v>
      </c>
      <c r="H813" s="127" t="s">
        <v>102</v>
      </c>
      <c r="I813" s="247"/>
      <c r="J813" s="247"/>
      <c r="K813" s="117"/>
    </row>
    <row r="814" spans="1:16" ht="15.75">
      <c r="A814" s="58">
        <v>1</v>
      </c>
      <c r="B814" s="128" t="s">
        <v>103</v>
      </c>
      <c r="C814" s="129"/>
      <c r="D814" s="15">
        <v>80</v>
      </c>
      <c r="E814" s="129"/>
      <c r="F814" s="15"/>
      <c r="G814" s="129"/>
      <c r="H814" s="15"/>
      <c r="I814" s="237">
        <v>80</v>
      </c>
      <c r="J814" s="237"/>
      <c r="K814" s="117"/>
    </row>
    <row r="815" spans="1:16" ht="15.75">
      <c r="A815" s="58">
        <v>2</v>
      </c>
      <c r="B815" s="128" t="s">
        <v>148</v>
      </c>
      <c r="C815" s="129"/>
      <c r="D815" s="15"/>
      <c r="E815" s="129"/>
      <c r="F815" s="15">
        <v>48</v>
      </c>
      <c r="G815" s="129"/>
      <c r="H815" s="15">
        <v>108</v>
      </c>
      <c r="I815" s="237">
        <v>156</v>
      </c>
      <c r="J815" s="237"/>
      <c r="K815" s="117"/>
    </row>
    <row r="816" spans="1:16" ht="31.5">
      <c r="A816" s="58">
        <v>3</v>
      </c>
      <c r="B816" s="130" t="s">
        <v>192</v>
      </c>
      <c r="C816" s="129"/>
      <c r="D816" s="15">
        <v>56</v>
      </c>
      <c r="E816" s="129"/>
      <c r="F816" s="15">
        <v>88</v>
      </c>
      <c r="G816" s="129"/>
      <c r="H816" s="15"/>
      <c r="I816" s="237">
        <v>144</v>
      </c>
      <c r="J816" s="237"/>
      <c r="K816" s="117"/>
    </row>
    <row r="817" spans="1:16" ht="31.5">
      <c r="A817" s="58">
        <v>4</v>
      </c>
      <c r="B817" s="130" t="s">
        <v>107</v>
      </c>
      <c r="C817" s="129"/>
      <c r="D817" s="15"/>
      <c r="E817" s="129"/>
      <c r="F817" s="15"/>
      <c r="G817" s="129"/>
      <c r="H817" s="15">
        <v>16</v>
      </c>
      <c r="I817" s="237">
        <v>16</v>
      </c>
      <c r="J817" s="237"/>
      <c r="K817" s="117"/>
    </row>
    <row r="818" spans="1:16" ht="15.75">
      <c r="A818" s="58">
        <v>5</v>
      </c>
      <c r="B818" s="130" t="s">
        <v>150</v>
      </c>
      <c r="C818" s="129"/>
      <c r="D818" s="15"/>
      <c r="E818" s="129"/>
      <c r="F818" s="15"/>
      <c r="G818" s="129"/>
      <c r="H818" s="15">
        <v>12</v>
      </c>
      <c r="I818" s="238">
        <v>12</v>
      </c>
      <c r="J818" s="238"/>
      <c r="K818" s="117"/>
    </row>
    <row r="819" spans="1:16" ht="15.75">
      <c r="A819" s="135"/>
      <c r="B819" s="136" t="s">
        <v>193</v>
      </c>
      <c r="C819" s="137">
        <v>0</v>
      </c>
      <c r="D819" s="137">
        <f>SUM(D814:D818)</f>
        <v>136</v>
      </c>
      <c r="E819" s="137">
        <f>SUM(E814:E818)</f>
        <v>0</v>
      </c>
      <c r="F819" s="137">
        <f>SUM(F814:F818)</f>
        <v>136</v>
      </c>
      <c r="G819" s="137">
        <f>SUM(G814:G818)</f>
        <v>0</v>
      </c>
      <c r="H819" s="137">
        <v>136</v>
      </c>
      <c r="I819" s="239">
        <v>408</v>
      </c>
      <c r="J819" s="239"/>
      <c r="K819" s="117"/>
      <c r="L819" s="118"/>
    </row>
    <row r="820" spans="1:16" ht="15.75">
      <c r="A820" s="140"/>
      <c r="B820" s="141"/>
      <c r="C820" s="142"/>
      <c r="D820" s="142"/>
      <c r="E820" s="142"/>
      <c r="F820" s="142"/>
      <c r="G820" s="142"/>
      <c r="H820" s="142"/>
      <c r="I820" s="143"/>
      <c r="J820" s="143"/>
      <c r="K820" s="117"/>
      <c r="L820" s="118"/>
    </row>
    <row r="821" spans="1:16" ht="60.75" customHeight="1">
      <c r="A821" s="240" t="s">
        <v>94</v>
      </c>
      <c r="B821" s="240"/>
      <c r="C821" s="240"/>
      <c r="D821" s="240"/>
      <c r="E821" s="240"/>
      <c r="F821" s="240"/>
      <c r="G821" s="240"/>
      <c r="H821" s="240"/>
      <c r="I821" s="240"/>
      <c r="J821" s="240"/>
      <c r="K821" s="119"/>
      <c r="L821" s="120"/>
      <c r="M821" s="121"/>
      <c r="N821" s="121"/>
      <c r="O821" s="121"/>
      <c r="P821" s="121"/>
    </row>
    <row r="822" spans="1:16" ht="20.25">
      <c r="A822" s="122"/>
      <c r="B822" s="123" t="s">
        <v>95</v>
      </c>
      <c r="C822" s="241" t="s">
        <v>194</v>
      </c>
      <c r="D822" s="241"/>
      <c r="E822" s="241"/>
      <c r="F822" s="241"/>
      <c r="G822" s="241"/>
      <c r="H822" s="241"/>
      <c r="I822" s="241"/>
      <c r="J822" s="241"/>
      <c r="K822" s="241"/>
    </row>
    <row r="823" spans="1:16" ht="20.25">
      <c r="A823" s="122"/>
      <c r="B823" s="242">
        <v>753402</v>
      </c>
      <c r="C823" s="242"/>
      <c r="D823" s="242"/>
      <c r="E823" s="242"/>
      <c r="F823" s="242"/>
      <c r="G823" s="242"/>
      <c r="H823" s="242"/>
      <c r="I823" s="242"/>
      <c r="J823" s="124"/>
      <c r="K823" s="125"/>
    </row>
    <row r="824" spans="1:16" ht="28.5" customHeight="1">
      <c r="A824" s="122"/>
      <c r="B824" s="126" t="s">
        <v>6</v>
      </c>
      <c r="C824" s="243" t="s">
        <v>62</v>
      </c>
      <c r="D824" s="243"/>
      <c r="E824" s="243"/>
      <c r="F824" s="243"/>
      <c r="G824" s="243"/>
      <c r="H824" s="243"/>
      <c r="I824" s="243"/>
      <c r="J824" s="243"/>
      <c r="K824" s="243"/>
    </row>
    <row r="825" spans="1:16" ht="19.5" customHeight="1">
      <c r="A825" s="244" t="s">
        <v>8</v>
      </c>
      <c r="B825" s="245" t="s">
        <v>63</v>
      </c>
      <c r="C825" s="246" t="s">
        <v>10</v>
      </c>
      <c r="D825" s="246"/>
      <c r="E825" s="246"/>
      <c r="F825" s="246"/>
      <c r="G825" s="246"/>
      <c r="H825" s="246"/>
      <c r="I825" s="247" t="s">
        <v>65</v>
      </c>
      <c r="J825" s="247"/>
      <c r="K825" s="117"/>
    </row>
    <row r="826" spans="1:16" ht="15.75" customHeight="1">
      <c r="A826" s="244"/>
      <c r="B826" s="245"/>
      <c r="C826" s="248" t="s">
        <v>97</v>
      </c>
      <c r="D826" s="248"/>
      <c r="E826" s="248" t="s">
        <v>98</v>
      </c>
      <c r="F826" s="248"/>
      <c r="G826" s="248" t="s">
        <v>99</v>
      </c>
      <c r="H826" s="248"/>
      <c r="I826" s="247"/>
      <c r="J826" s="247"/>
      <c r="K826" s="117"/>
    </row>
    <row r="827" spans="1:16" ht="15.75" customHeight="1">
      <c r="A827" s="244"/>
      <c r="B827" s="245"/>
      <c r="C827" s="248" t="s">
        <v>100</v>
      </c>
      <c r="D827" s="248"/>
      <c r="E827" s="248"/>
      <c r="F827" s="248"/>
      <c r="G827" s="248"/>
      <c r="H827" s="248"/>
      <c r="I827" s="247"/>
      <c r="J827" s="247"/>
      <c r="K827" s="117"/>
    </row>
    <row r="828" spans="1:16" ht="18" customHeight="1">
      <c r="A828" s="244"/>
      <c r="B828" s="245"/>
      <c r="C828" s="127" t="s">
        <v>101</v>
      </c>
      <c r="D828" s="127" t="s">
        <v>102</v>
      </c>
      <c r="E828" s="127" t="s">
        <v>101</v>
      </c>
      <c r="F828" s="127" t="s">
        <v>102</v>
      </c>
      <c r="G828" s="127" t="s">
        <v>101</v>
      </c>
      <c r="H828" s="127" t="s">
        <v>102</v>
      </c>
      <c r="I828" s="247"/>
      <c r="J828" s="247"/>
      <c r="K828" s="117"/>
    </row>
    <row r="829" spans="1:16" ht="15.75">
      <c r="A829" s="58">
        <v>1</v>
      </c>
      <c r="B829" s="128" t="s">
        <v>174</v>
      </c>
      <c r="C829" s="129"/>
      <c r="D829" s="15">
        <v>20</v>
      </c>
      <c r="E829" s="129"/>
      <c r="F829" s="15">
        <v>20</v>
      </c>
      <c r="G829" s="129"/>
      <c r="H829" s="15">
        <v>10</v>
      </c>
      <c r="I829" s="237">
        <v>50</v>
      </c>
      <c r="J829" s="237"/>
      <c r="K829" s="117"/>
    </row>
    <row r="830" spans="1:16" ht="15.75">
      <c r="A830" s="58">
        <v>2</v>
      </c>
      <c r="B830" s="128" t="s">
        <v>138</v>
      </c>
      <c r="C830" s="129"/>
      <c r="D830" s="15">
        <v>20</v>
      </c>
      <c r="E830" s="129"/>
      <c r="F830" s="15">
        <v>10</v>
      </c>
      <c r="G830" s="129"/>
      <c r="H830" s="15">
        <v>10</v>
      </c>
      <c r="I830" s="237">
        <v>40</v>
      </c>
      <c r="J830" s="237"/>
      <c r="K830" s="117"/>
    </row>
    <row r="831" spans="1:16" ht="15.75">
      <c r="A831" s="58">
        <v>3</v>
      </c>
      <c r="B831" s="128" t="s">
        <v>195</v>
      </c>
      <c r="C831" s="129"/>
      <c r="D831" s="15">
        <v>96</v>
      </c>
      <c r="E831" s="129"/>
      <c r="F831" s="15">
        <v>106</v>
      </c>
      <c r="G831" s="129"/>
      <c r="H831" s="15">
        <v>96</v>
      </c>
      <c r="I831" s="237">
        <v>298</v>
      </c>
      <c r="J831" s="237"/>
      <c r="K831" s="117"/>
    </row>
    <row r="832" spans="1:16" ht="15.75">
      <c r="A832" s="58">
        <v>4</v>
      </c>
      <c r="B832" s="128" t="s">
        <v>125</v>
      </c>
      <c r="C832" s="129"/>
      <c r="D832" s="15"/>
      <c r="E832" s="129"/>
      <c r="F832" s="15"/>
      <c r="G832" s="129"/>
      <c r="H832" s="15">
        <v>16</v>
      </c>
      <c r="I832" s="237">
        <v>16</v>
      </c>
      <c r="J832" s="237"/>
      <c r="K832" s="117"/>
    </row>
    <row r="833" spans="1:16" ht="15.75">
      <c r="A833" s="131">
        <v>5</v>
      </c>
      <c r="B833" s="132" t="s">
        <v>108</v>
      </c>
      <c r="C833" s="133"/>
      <c r="D833" s="134"/>
      <c r="E833" s="133"/>
      <c r="F833" s="134"/>
      <c r="G833" s="133"/>
      <c r="H833" s="134">
        <v>4</v>
      </c>
      <c r="I833" s="238">
        <v>4</v>
      </c>
      <c r="J833" s="238"/>
      <c r="K833" s="117"/>
    </row>
    <row r="834" spans="1:16" ht="15.75">
      <c r="A834" s="135"/>
      <c r="B834" s="136" t="s">
        <v>79</v>
      </c>
      <c r="C834" s="137">
        <v>0</v>
      </c>
      <c r="D834" s="137">
        <f>SUM(D829:D831)</f>
        <v>136</v>
      </c>
      <c r="E834" s="137">
        <v>0</v>
      </c>
      <c r="F834" s="137">
        <f>SUM(F829:F831)</f>
        <v>136</v>
      </c>
      <c r="G834" s="137">
        <f>SUM(G829:G831)</f>
        <v>0</v>
      </c>
      <c r="H834" s="137">
        <v>136</v>
      </c>
      <c r="I834" s="239">
        <v>408</v>
      </c>
      <c r="J834" s="239"/>
      <c r="K834" s="117"/>
      <c r="L834" s="118"/>
    </row>
    <row r="835" spans="1:16" ht="15.75">
      <c r="A835" s="113"/>
      <c r="B835" s="114"/>
      <c r="C835" s="115"/>
      <c r="D835" s="115"/>
      <c r="E835" s="115"/>
      <c r="F835" s="115"/>
      <c r="G835" s="115"/>
      <c r="H835" s="115"/>
      <c r="I835" s="116"/>
      <c r="J835" s="116"/>
      <c r="K835" s="117"/>
      <c r="L835" s="118"/>
    </row>
    <row r="836" spans="1:16" ht="60.75" customHeight="1">
      <c r="A836" s="240" t="s">
        <v>109</v>
      </c>
      <c r="B836" s="240"/>
      <c r="C836" s="240"/>
      <c r="D836" s="240"/>
      <c r="E836" s="240"/>
      <c r="F836" s="240"/>
      <c r="G836" s="240"/>
      <c r="H836" s="240"/>
      <c r="I836" s="240"/>
      <c r="J836" s="240"/>
      <c r="K836" s="119"/>
      <c r="L836" s="120"/>
      <c r="M836" s="121"/>
      <c r="N836" s="121"/>
      <c r="O836" s="121"/>
      <c r="P836" s="121"/>
    </row>
    <row r="837" spans="1:16" ht="20.25">
      <c r="A837" s="122"/>
      <c r="B837" s="123" t="s">
        <v>95</v>
      </c>
      <c r="C837" s="241" t="s">
        <v>194</v>
      </c>
      <c r="D837" s="241"/>
      <c r="E837" s="241"/>
      <c r="F837" s="241"/>
      <c r="G837" s="241"/>
      <c r="H837" s="241"/>
      <c r="I837" s="241"/>
      <c r="J837" s="241"/>
      <c r="K837" s="241"/>
    </row>
    <row r="838" spans="1:16" ht="20.25">
      <c r="A838" s="122"/>
      <c r="B838" s="242">
        <v>753402</v>
      </c>
      <c r="C838" s="242"/>
      <c r="D838" s="242"/>
      <c r="E838" s="242"/>
      <c r="F838" s="242"/>
      <c r="G838" s="242"/>
      <c r="H838" s="242"/>
      <c r="I838" s="242"/>
      <c r="J838" s="124"/>
      <c r="K838" s="125"/>
    </row>
    <row r="839" spans="1:16" ht="28.5" customHeight="1">
      <c r="A839" s="122"/>
      <c r="B839" s="126" t="s">
        <v>6</v>
      </c>
      <c r="C839" s="243" t="s">
        <v>110</v>
      </c>
      <c r="D839" s="243"/>
      <c r="E839" s="243"/>
      <c r="F839" s="243"/>
      <c r="G839" s="243"/>
      <c r="H839" s="243"/>
      <c r="I839" s="243"/>
      <c r="J839" s="243"/>
      <c r="K839" s="243"/>
    </row>
    <row r="840" spans="1:16" ht="19.5" customHeight="1">
      <c r="A840" s="244" t="s">
        <v>8</v>
      </c>
      <c r="B840" s="245" t="s">
        <v>63</v>
      </c>
      <c r="C840" s="246" t="s">
        <v>10</v>
      </c>
      <c r="D840" s="246"/>
      <c r="E840" s="246"/>
      <c r="F840" s="246"/>
      <c r="G840" s="246"/>
      <c r="H840" s="246"/>
      <c r="I840" s="247" t="s">
        <v>65</v>
      </c>
      <c r="J840" s="247"/>
      <c r="K840" s="117"/>
    </row>
    <row r="841" spans="1:16" ht="15.75" customHeight="1">
      <c r="A841" s="244"/>
      <c r="B841" s="245"/>
      <c r="C841" s="248" t="s">
        <v>97</v>
      </c>
      <c r="D841" s="248"/>
      <c r="E841" s="248" t="s">
        <v>98</v>
      </c>
      <c r="F841" s="248"/>
      <c r="G841" s="248" t="s">
        <v>99</v>
      </c>
      <c r="H841" s="248"/>
      <c r="I841" s="247"/>
      <c r="J841" s="247"/>
      <c r="K841" s="117"/>
    </row>
    <row r="842" spans="1:16" ht="15.75" customHeight="1">
      <c r="A842" s="244"/>
      <c r="B842" s="245"/>
      <c r="C842" s="248" t="s">
        <v>100</v>
      </c>
      <c r="D842" s="248"/>
      <c r="E842" s="248"/>
      <c r="F842" s="248"/>
      <c r="G842" s="248"/>
      <c r="H842" s="248"/>
      <c r="I842" s="247"/>
      <c r="J842" s="247"/>
      <c r="K842" s="117"/>
    </row>
    <row r="843" spans="1:16" ht="18" customHeight="1">
      <c r="A843" s="244"/>
      <c r="B843" s="245"/>
      <c r="C843" s="127" t="s">
        <v>101</v>
      </c>
      <c r="D843" s="127" t="s">
        <v>102</v>
      </c>
      <c r="E843" s="127" t="s">
        <v>101</v>
      </c>
      <c r="F843" s="127" t="s">
        <v>102</v>
      </c>
      <c r="G843" s="127" t="s">
        <v>101</v>
      </c>
      <c r="H843" s="127" t="s">
        <v>102</v>
      </c>
      <c r="I843" s="247"/>
      <c r="J843" s="247"/>
      <c r="K843" s="117"/>
    </row>
    <row r="844" spans="1:16" ht="15.75">
      <c r="A844" s="58">
        <v>1</v>
      </c>
      <c r="B844" s="128" t="s">
        <v>174</v>
      </c>
      <c r="C844" s="129"/>
      <c r="D844" s="15">
        <v>20</v>
      </c>
      <c r="E844" s="129"/>
      <c r="F844" s="15">
        <v>20</v>
      </c>
      <c r="G844" s="129"/>
      <c r="H844" s="15">
        <v>10</v>
      </c>
      <c r="I844" s="237">
        <v>50</v>
      </c>
      <c r="J844" s="237"/>
      <c r="K844" s="117"/>
    </row>
    <row r="845" spans="1:16" ht="15.75">
      <c r="A845" s="58">
        <v>2</v>
      </c>
      <c r="B845" s="128" t="s">
        <v>138</v>
      </c>
      <c r="C845" s="129"/>
      <c r="D845" s="15">
        <v>20</v>
      </c>
      <c r="E845" s="129"/>
      <c r="F845" s="15">
        <v>10</v>
      </c>
      <c r="G845" s="129"/>
      <c r="H845" s="15">
        <v>10</v>
      </c>
      <c r="I845" s="237">
        <v>40</v>
      </c>
      <c r="J845" s="237"/>
      <c r="K845" s="117"/>
    </row>
    <row r="846" spans="1:16" ht="15.75">
      <c r="A846" s="58">
        <v>3</v>
      </c>
      <c r="B846" s="128" t="s">
        <v>195</v>
      </c>
      <c r="C846" s="129"/>
      <c r="D846" s="15">
        <v>96</v>
      </c>
      <c r="E846" s="129"/>
      <c r="F846" s="15">
        <v>106</v>
      </c>
      <c r="G846" s="129"/>
      <c r="H846" s="15">
        <v>96</v>
      </c>
      <c r="I846" s="237">
        <v>298</v>
      </c>
      <c r="J846" s="237"/>
      <c r="K846" s="117"/>
    </row>
    <row r="847" spans="1:16" ht="15.75">
      <c r="A847" s="58">
        <v>4</v>
      </c>
      <c r="B847" s="128" t="s">
        <v>125</v>
      </c>
      <c r="C847" s="129"/>
      <c r="D847" s="15"/>
      <c r="E847" s="129"/>
      <c r="F847" s="15"/>
      <c r="G847" s="129"/>
      <c r="H847" s="15">
        <v>16</v>
      </c>
      <c r="I847" s="237">
        <v>16</v>
      </c>
      <c r="J847" s="237"/>
      <c r="K847" s="117"/>
    </row>
    <row r="848" spans="1:16" ht="15.75">
      <c r="A848" s="131">
        <v>5</v>
      </c>
      <c r="B848" s="132" t="s">
        <v>108</v>
      </c>
      <c r="C848" s="133"/>
      <c r="D848" s="134"/>
      <c r="E848" s="133"/>
      <c r="F848" s="134"/>
      <c r="G848" s="133"/>
      <c r="H848" s="134">
        <v>4</v>
      </c>
      <c r="I848" s="238">
        <v>4</v>
      </c>
      <c r="J848" s="238"/>
      <c r="K848" s="117"/>
    </row>
    <row r="849" spans="1:16" ht="15.75">
      <c r="A849" s="135"/>
      <c r="B849" s="136" t="s">
        <v>79</v>
      </c>
      <c r="C849" s="137">
        <v>0</v>
      </c>
      <c r="D849" s="137">
        <f>SUM(D844:D846)</f>
        <v>136</v>
      </c>
      <c r="E849" s="137">
        <v>0</v>
      </c>
      <c r="F849" s="137">
        <f>SUM(F844:F846)</f>
        <v>136</v>
      </c>
      <c r="G849" s="137">
        <f>SUM(G844:G846)</f>
        <v>0</v>
      </c>
      <c r="H849" s="137">
        <v>136</v>
      </c>
      <c r="I849" s="239">
        <v>408</v>
      </c>
      <c r="J849" s="239"/>
      <c r="K849" s="117"/>
      <c r="L849" s="118"/>
    </row>
    <row r="850" spans="1:16" ht="15.75">
      <c r="A850" s="113"/>
      <c r="B850" s="114"/>
      <c r="C850" s="115"/>
      <c r="D850" s="115"/>
      <c r="E850" s="115"/>
      <c r="F850" s="115"/>
      <c r="G850" s="115"/>
      <c r="H850" s="115"/>
      <c r="I850" s="116"/>
      <c r="J850" s="116"/>
      <c r="K850" s="117"/>
      <c r="L850" s="118"/>
    </row>
    <row r="851" spans="1:16" ht="60.75" customHeight="1">
      <c r="A851" s="240" t="s">
        <v>111</v>
      </c>
      <c r="B851" s="240"/>
      <c r="C851" s="240"/>
      <c r="D851" s="240"/>
      <c r="E851" s="240"/>
      <c r="F851" s="240"/>
      <c r="G851" s="240"/>
      <c r="H851" s="240"/>
      <c r="I851" s="240"/>
      <c r="J851" s="240"/>
      <c r="K851" s="119"/>
      <c r="L851" s="120"/>
      <c r="M851" s="121"/>
      <c r="N851" s="121"/>
      <c r="O851" s="121"/>
      <c r="P851" s="121"/>
    </row>
    <row r="852" spans="1:16" ht="20.25">
      <c r="A852" s="122"/>
      <c r="B852" s="123" t="s">
        <v>95</v>
      </c>
      <c r="C852" s="241" t="s">
        <v>194</v>
      </c>
      <c r="D852" s="241"/>
      <c r="E852" s="241"/>
      <c r="F852" s="241"/>
      <c r="G852" s="241"/>
      <c r="H852" s="241"/>
      <c r="I852" s="241"/>
      <c r="J852" s="241"/>
      <c r="K852" s="241"/>
    </row>
    <row r="853" spans="1:16" ht="20.25">
      <c r="A853" s="122"/>
      <c r="B853" s="242">
        <v>753402</v>
      </c>
      <c r="C853" s="242"/>
      <c r="D853" s="242"/>
      <c r="E853" s="242"/>
      <c r="F853" s="242"/>
      <c r="G853" s="242"/>
      <c r="H853" s="242"/>
      <c r="I853" s="242"/>
      <c r="J853" s="124"/>
      <c r="K853" s="125"/>
    </row>
    <row r="854" spans="1:16" ht="28.5" customHeight="1">
      <c r="A854" s="122"/>
      <c r="B854" s="126" t="s">
        <v>6</v>
      </c>
      <c r="C854" s="243" t="s">
        <v>112</v>
      </c>
      <c r="D854" s="243"/>
      <c r="E854" s="243"/>
      <c r="F854" s="243"/>
      <c r="G854" s="243"/>
      <c r="H854" s="243"/>
      <c r="I854" s="243"/>
      <c r="J854" s="243"/>
      <c r="K854" s="243"/>
    </row>
    <row r="855" spans="1:16" ht="19.5" customHeight="1">
      <c r="A855" s="244" t="s">
        <v>8</v>
      </c>
      <c r="B855" s="245" t="s">
        <v>63</v>
      </c>
      <c r="C855" s="246" t="s">
        <v>10</v>
      </c>
      <c r="D855" s="246"/>
      <c r="E855" s="246"/>
      <c r="F855" s="246"/>
      <c r="G855" s="246"/>
      <c r="H855" s="246"/>
      <c r="I855" s="247" t="s">
        <v>65</v>
      </c>
      <c r="J855" s="247"/>
      <c r="K855" s="117"/>
    </row>
    <row r="856" spans="1:16" ht="15.75" customHeight="1">
      <c r="A856" s="244"/>
      <c r="B856" s="245"/>
      <c r="C856" s="248" t="s">
        <v>97</v>
      </c>
      <c r="D856" s="248"/>
      <c r="E856" s="248" t="s">
        <v>98</v>
      </c>
      <c r="F856" s="248"/>
      <c r="G856" s="248" t="s">
        <v>99</v>
      </c>
      <c r="H856" s="248"/>
      <c r="I856" s="247"/>
      <c r="J856" s="247"/>
      <c r="K856" s="117"/>
    </row>
    <row r="857" spans="1:16" ht="15.75" customHeight="1">
      <c r="A857" s="244"/>
      <c r="B857" s="245"/>
      <c r="C857" s="248" t="s">
        <v>100</v>
      </c>
      <c r="D857" s="248"/>
      <c r="E857" s="248"/>
      <c r="F857" s="248"/>
      <c r="G857" s="248"/>
      <c r="H857" s="248"/>
      <c r="I857" s="247"/>
      <c r="J857" s="247"/>
      <c r="K857" s="117"/>
    </row>
    <row r="858" spans="1:16" ht="18" customHeight="1">
      <c r="A858" s="244"/>
      <c r="B858" s="245"/>
      <c r="C858" s="127" t="s">
        <v>101</v>
      </c>
      <c r="D858" s="127" t="s">
        <v>102</v>
      </c>
      <c r="E858" s="127" t="s">
        <v>101</v>
      </c>
      <c r="F858" s="127" t="s">
        <v>102</v>
      </c>
      <c r="G858" s="127" t="s">
        <v>101</v>
      </c>
      <c r="H858" s="127" t="s">
        <v>102</v>
      </c>
      <c r="I858" s="247"/>
      <c r="J858" s="247"/>
      <c r="K858" s="117"/>
    </row>
    <row r="859" spans="1:16" ht="15.75">
      <c r="A859" s="58">
        <v>1</v>
      </c>
      <c r="B859" s="128" t="s">
        <v>174</v>
      </c>
      <c r="C859" s="129"/>
      <c r="D859" s="15">
        <v>20</v>
      </c>
      <c r="E859" s="129"/>
      <c r="F859" s="15">
        <v>20</v>
      </c>
      <c r="G859" s="129"/>
      <c r="H859" s="15">
        <v>10</v>
      </c>
      <c r="I859" s="237">
        <v>50</v>
      </c>
      <c r="J859" s="237"/>
      <c r="K859" s="117"/>
    </row>
    <row r="860" spans="1:16" ht="15.75">
      <c r="A860" s="58">
        <v>2</v>
      </c>
      <c r="B860" s="128" t="s">
        <v>138</v>
      </c>
      <c r="C860" s="129"/>
      <c r="D860" s="15">
        <v>20</v>
      </c>
      <c r="E860" s="129"/>
      <c r="F860" s="15">
        <v>10</v>
      </c>
      <c r="G860" s="129"/>
      <c r="H860" s="15">
        <v>10</v>
      </c>
      <c r="I860" s="237">
        <v>40</v>
      </c>
      <c r="J860" s="237"/>
      <c r="K860" s="117"/>
    </row>
    <row r="861" spans="1:16" ht="15.75">
      <c r="A861" s="58">
        <v>3</v>
      </c>
      <c r="B861" s="128" t="s">
        <v>195</v>
      </c>
      <c r="C861" s="129"/>
      <c r="D861" s="15">
        <v>96</v>
      </c>
      <c r="E861" s="129"/>
      <c r="F861" s="15">
        <v>106</v>
      </c>
      <c r="G861" s="129"/>
      <c r="H861" s="15">
        <v>96</v>
      </c>
      <c r="I861" s="237">
        <v>298</v>
      </c>
      <c r="J861" s="237"/>
      <c r="K861" s="117"/>
    </row>
    <row r="862" spans="1:16" ht="15.75">
      <c r="A862" s="58">
        <v>4</v>
      </c>
      <c r="B862" s="128" t="s">
        <v>125</v>
      </c>
      <c r="C862" s="129"/>
      <c r="D862" s="15"/>
      <c r="E862" s="129"/>
      <c r="F862" s="15"/>
      <c r="G862" s="129"/>
      <c r="H862" s="15">
        <v>16</v>
      </c>
      <c r="I862" s="237">
        <v>16</v>
      </c>
      <c r="J862" s="237"/>
      <c r="K862" s="117"/>
    </row>
    <row r="863" spans="1:16" ht="93">
      <c r="A863" s="131">
        <v>5</v>
      </c>
      <c r="B863" s="157" t="s">
        <v>93</v>
      </c>
      <c r="C863" s="133"/>
      <c r="D863" s="134"/>
      <c r="E863" s="133"/>
      <c r="F863" s="134"/>
      <c r="G863" s="133"/>
      <c r="H863" s="134">
        <v>4</v>
      </c>
      <c r="I863" s="238">
        <v>4</v>
      </c>
      <c r="J863" s="238"/>
      <c r="K863" s="117"/>
    </row>
    <row r="864" spans="1:16" ht="15.75">
      <c r="A864" s="135"/>
      <c r="B864" s="136" t="s">
        <v>79</v>
      </c>
      <c r="C864" s="137">
        <v>0</v>
      </c>
      <c r="D864" s="137">
        <f>SUM(D859:D861)</f>
        <v>136</v>
      </c>
      <c r="E864" s="137">
        <v>0</v>
      </c>
      <c r="F864" s="137">
        <f>SUM(F859:F861)</f>
        <v>136</v>
      </c>
      <c r="G864" s="137">
        <f>SUM(G859:G861)</f>
        <v>0</v>
      </c>
      <c r="H864" s="137">
        <v>136</v>
      </c>
      <c r="I864" s="239">
        <v>408</v>
      </c>
      <c r="J864" s="239"/>
      <c r="K864" s="117"/>
      <c r="L864" s="118"/>
    </row>
    <row r="865" spans="1:16" ht="15.75">
      <c r="A865" s="113"/>
      <c r="B865" s="114"/>
      <c r="C865" s="115"/>
      <c r="D865" s="115"/>
      <c r="E865" s="115"/>
      <c r="F865" s="115"/>
      <c r="G865" s="115"/>
      <c r="H865" s="115"/>
      <c r="I865" s="116"/>
      <c r="J865" s="116"/>
      <c r="K865" s="117"/>
      <c r="L865" s="118"/>
    </row>
    <row r="866" spans="1:16" ht="60.75" customHeight="1">
      <c r="A866" s="240" t="s">
        <v>94</v>
      </c>
      <c r="B866" s="240"/>
      <c r="C866" s="240"/>
      <c r="D866" s="240"/>
      <c r="E866" s="240"/>
      <c r="F866" s="240"/>
      <c r="G866" s="240"/>
      <c r="H866" s="240"/>
      <c r="I866" s="240"/>
      <c r="J866" s="240"/>
      <c r="K866" s="119"/>
      <c r="L866" s="120"/>
      <c r="M866" s="121"/>
      <c r="N866" s="121"/>
      <c r="O866" s="121"/>
      <c r="P866" s="121"/>
    </row>
    <row r="867" spans="1:16" ht="20.25">
      <c r="A867" s="122"/>
      <c r="B867" s="123" t="s">
        <v>95</v>
      </c>
      <c r="C867" s="241" t="s">
        <v>196</v>
      </c>
      <c r="D867" s="241"/>
      <c r="E867" s="241"/>
      <c r="F867" s="241"/>
      <c r="G867" s="241"/>
      <c r="H867" s="241"/>
      <c r="I867" s="241"/>
      <c r="J867" s="241"/>
      <c r="K867" s="241"/>
      <c r="P867" t="s">
        <v>122</v>
      </c>
    </row>
    <row r="868" spans="1:16" ht="20.25">
      <c r="A868" s="122"/>
      <c r="B868" s="242">
        <v>751107</v>
      </c>
      <c r="C868" s="242"/>
      <c r="D868" s="242"/>
      <c r="E868" s="242"/>
      <c r="F868" s="242"/>
      <c r="G868" s="242"/>
      <c r="H868" s="242"/>
      <c r="I868" s="242"/>
      <c r="J868" s="124"/>
      <c r="K868" s="125"/>
    </row>
    <row r="869" spans="1:16" ht="28.5" customHeight="1">
      <c r="A869" s="122"/>
      <c r="B869" s="126" t="s">
        <v>6</v>
      </c>
      <c r="C869" s="243" t="s">
        <v>62</v>
      </c>
      <c r="D869" s="243"/>
      <c r="E869" s="243"/>
      <c r="F869" s="243"/>
      <c r="G869" s="243"/>
      <c r="H869" s="243"/>
      <c r="I869" s="243"/>
      <c r="J869" s="243"/>
      <c r="K869" s="243"/>
    </row>
    <row r="870" spans="1:16" ht="19.5" customHeight="1">
      <c r="A870" s="244" t="s">
        <v>8</v>
      </c>
      <c r="B870" s="245" t="s">
        <v>63</v>
      </c>
      <c r="C870" s="246" t="s">
        <v>10</v>
      </c>
      <c r="D870" s="246"/>
      <c r="E870" s="246"/>
      <c r="F870" s="246"/>
      <c r="G870" s="246"/>
      <c r="H870" s="246"/>
      <c r="I870" s="247" t="s">
        <v>65</v>
      </c>
      <c r="J870" s="247"/>
      <c r="K870" s="117"/>
    </row>
    <row r="871" spans="1:16" ht="15.75" customHeight="1">
      <c r="A871" s="244"/>
      <c r="B871" s="245"/>
      <c r="C871" s="248" t="s">
        <v>97</v>
      </c>
      <c r="D871" s="248"/>
      <c r="E871" s="248" t="s">
        <v>98</v>
      </c>
      <c r="F871" s="248"/>
      <c r="G871" s="248" t="s">
        <v>99</v>
      </c>
      <c r="H871" s="248"/>
      <c r="I871" s="247"/>
      <c r="J871" s="247"/>
      <c r="K871" s="117"/>
    </row>
    <row r="872" spans="1:16" ht="15.75" customHeight="1">
      <c r="A872" s="244"/>
      <c r="B872" s="245"/>
      <c r="C872" s="248" t="s">
        <v>100</v>
      </c>
      <c r="D872" s="248"/>
      <c r="E872" s="248"/>
      <c r="F872" s="248"/>
      <c r="G872" s="248"/>
      <c r="H872" s="248"/>
      <c r="I872" s="247"/>
      <c r="J872" s="247"/>
      <c r="K872" s="117"/>
    </row>
    <row r="873" spans="1:16" ht="18" customHeight="1">
      <c r="A873" s="244"/>
      <c r="B873" s="245"/>
      <c r="C873" s="127" t="s">
        <v>101</v>
      </c>
      <c r="D873" s="127" t="s">
        <v>102</v>
      </c>
      <c r="E873" s="127" t="s">
        <v>101</v>
      </c>
      <c r="F873" s="127" t="s">
        <v>102</v>
      </c>
      <c r="G873" s="127" t="s">
        <v>101</v>
      </c>
      <c r="H873" s="127" t="s">
        <v>102</v>
      </c>
      <c r="I873" s="247"/>
      <c r="J873" s="247"/>
      <c r="K873" s="117"/>
    </row>
    <row r="874" spans="1:16" ht="15.75">
      <c r="A874" s="58">
        <v>1</v>
      </c>
      <c r="B874" s="128" t="s">
        <v>197</v>
      </c>
      <c r="C874" s="129"/>
      <c r="D874" s="15">
        <v>52</v>
      </c>
      <c r="E874" s="129"/>
      <c r="F874" s="15">
        <v>52</v>
      </c>
      <c r="G874" s="129"/>
      <c r="H874" s="15"/>
      <c r="I874" s="237">
        <f>SUM(D874,F874,H874)</f>
        <v>104</v>
      </c>
      <c r="J874" s="237"/>
      <c r="K874" s="117"/>
    </row>
    <row r="875" spans="1:16" ht="31.5">
      <c r="A875" s="58">
        <v>2</v>
      </c>
      <c r="B875" s="130" t="s">
        <v>198</v>
      </c>
      <c r="C875" s="129"/>
      <c r="D875" s="15">
        <v>84</v>
      </c>
      <c r="E875" s="129"/>
      <c r="F875" s="15">
        <v>84</v>
      </c>
      <c r="G875" s="129"/>
      <c r="H875" s="15">
        <v>108</v>
      </c>
      <c r="I875" s="237">
        <f>SUM(D875,F875,H875)</f>
        <v>276</v>
      </c>
      <c r="J875" s="237"/>
      <c r="K875" s="117"/>
    </row>
    <row r="876" spans="1:16" ht="31.5">
      <c r="A876" s="58">
        <v>3</v>
      </c>
      <c r="B876" s="130" t="s">
        <v>120</v>
      </c>
      <c r="C876" s="129"/>
      <c r="D876" s="15" t="str">
        <f>IF(C876="","",C876*4)</f>
        <v/>
      </c>
      <c r="E876" s="129"/>
      <c r="F876" s="15"/>
      <c r="G876" s="129"/>
      <c r="H876" s="15">
        <v>16</v>
      </c>
      <c r="I876" s="237">
        <f>SUM(D876,F876,H876)</f>
        <v>16</v>
      </c>
      <c r="J876" s="237"/>
      <c r="K876" s="117"/>
    </row>
    <row r="877" spans="1:16" ht="15.75">
      <c r="A877" s="131">
        <v>4</v>
      </c>
      <c r="B877" s="139" t="s">
        <v>199</v>
      </c>
      <c r="C877" s="133"/>
      <c r="D877" s="134"/>
      <c r="E877" s="133"/>
      <c r="F877" s="134"/>
      <c r="G877" s="133"/>
      <c r="H877" s="134">
        <v>12</v>
      </c>
      <c r="I877" s="238">
        <v>12</v>
      </c>
      <c r="J877" s="238"/>
      <c r="K877" s="117"/>
    </row>
    <row r="878" spans="1:16" ht="15.75">
      <c r="A878" s="135"/>
      <c r="B878" s="136" t="s">
        <v>79</v>
      </c>
      <c r="C878" s="137">
        <f>SUM(C874:C876)</f>
        <v>0</v>
      </c>
      <c r="D878" s="137">
        <f>SUM(D874:D876)</f>
        <v>136</v>
      </c>
      <c r="E878" s="137">
        <f>SUM(E874:E876)</f>
        <v>0</v>
      </c>
      <c r="F878" s="137">
        <f>SUM(F874:F876)</f>
        <v>136</v>
      </c>
      <c r="G878" s="137">
        <f>SUM(G874:G876)</f>
        <v>0</v>
      </c>
      <c r="H878" s="137">
        <v>136</v>
      </c>
      <c r="I878" s="239">
        <v>408</v>
      </c>
      <c r="J878" s="239"/>
      <c r="K878" s="117"/>
      <c r="L878" s="118"/>
    </row>
    <row r="879" spans="1:16" ht="15.75">
      <c r="A879" s="113"/>
      <c r="B879" s="114"/>
      <c r="C879" s="115"/>
      <c r="D879" s="115"/>
      <c r="E879" s="115"/>
      <c r="F879" s="115"/>
      <c r="G879" s="115"/>
      <c r="H879" s="115"/>
      <c r="I879" s="116"/>
      <c r="J879" s="116"/>
      <c r="K879" s="117"/>
      <c r="L879" s="118"/>
    </row>
    <row r="880" spans="1:16" ht="60.75" customHeight="1">
      <c r="A880" s="240" t="s">
        <v>109</v>
      </c>
      <c r="B880" s="240"/>
      <c r="C880" s="240"/>
      <c r="D880" s="240"/>
      <c r="E880" s="240"/>
      <c r="F880" s="240"/>
      <c r="G880" s="240"/>
      <c r="H880" s="240"/>
      <c r="I880" s="240"/>
      <c r="J880" s="240"/>
      <c r="K880" s="119"/>
      <c r="L880" s="120"/>
      <c r="M880" s="121"/>
      <c r="N880" s="121"/>
      <c r="O880" s="121"/>
      <c r="P880" s="121"/>
    </row>
    <row r="881" spans="1:16" ht="20.25">
      <c r="A881" s="122"/>
      <c r="B881" s="123" t="s">
        <v>95</v>
      </c>
      <c r="C881" s="241" t="s">
        <v>196</v>
      </c>
      <c r="D881" s="241"/>
      <c r="E881" s="241"/>
      <c r="F881" s="241"/>
      <c r="G881" s="241"/>
      <c r="H881" s="241"/>
      <c r="I881" s="241"/>
      <c r="J881" s="241"/>
      <c r="K881" s="241"/>
      <c r="P881" t="s">
        <v>122</v>
      </c>
    </row>
    <row r="882" spans="1:16" ht="20.25">
      <c r="A882" s="122"/>
      <c r="B882" s="242">
        <v>751107</v>
      </c>
      <c r="C882" s="242"/>
      <c r="D882" s="242"/>
      <c r="E882" s="242"/>
      <c r="F882" s="242"/>
      <c r="G882" s="242"/>
      <c r="H882" s="242"/>
      <c r="I882" s="242"/>
      <c r="J882" s="124"/>
      <c r="K882" s="125"/>
    </row>
    <row r="883" spans="1:16" ht="28.5" customHeight="1">
      <c r="A883" s="122"/>
      <c r="B883" s="126" t="s">
        <v>6</v>
      </c>
      <c r="C883" s="243" t="s">
        <v>110</v>
      </c>
      <c r="D883" s="243"/>
      <c r="E883" s="243"/>
      <c r="F883" s="243"/>
      <c r="G883" s="243"/>
      <c r="H883" s="243"/>
      <c r="I883" s="243"/>
      <c r="J883" s="243"/>
      <c r="K883" s="243"/>
    </row>
    <row r="884" spans="1:16" ht="19.5" customHeight="1">
      <c r="A884" s="244" t="s">
        <v>8</v>
      </c>
      <c r="B884" s="245" t="s">
        <v>63</v>
      </c>
      <c r="C884" s="246" t="s">
        <v>10</v>
      </c>
      <c r="D884" s="246"/>
      <c r="E884" s="246"/>
      <c r="F884" s="246"/>
      <c r="G884" s="246"/>
      <c r="H884" s="246"/>
      <c r="I884" s="247" t="s">
        <v>65</v>
      </c>
      <c r="J884" s="247"/>
      <c r="K884" s="117"/>
    </row>
    <row r="885" spans="1:16" ht="15.75" customHeight="1">
      <c r="A885" s="244"/>
      <c r="B885" s="245"/>
      <c r="C885" s="248" t="s">
        <v>97</v>
      </c>
      <c r="D885" s="248"/>
      <c r="E885" s="248" t="s">
        <v>98</v>
      </c>
      <c r="F885" s="248"/>
      <c r="G885" s="248" t="s">
        <v>99</v>
      </c>
      <c r="H885" s="248"/>
      <c r="I885" s="247"/>
      <c r="J885" s="247"/>
      <c r="K885" s="117"/>
    </row>
    <row r="886" spans="1:16" ht="15.75" customHeight="1">
      <c r="A886" s="244"/>
      <c r="B886" s="245"/>
      <c r="C886" s="248" t="s">
        <v>100</v>
      </c>
      <c r="D886" s="248"/>
      <c r="E886" s="248"/>
      <c r="F886" s="248"/>
      <c r="G886" s="248"/>
      <c r="H886" s="248"/>
      <c r="I886" s="247"/>
      <c r="J886" s="247"/>
      <c r="K886" s="117"/>
    </row>
    <row r="887" spans="1:16" ht="18" customHeight="1">
      <c r="A887" s="244"/>
      <c r="B887" s="245"/>
      <c r="C887" s="127" t="s">
        <v>101</v>
      </c>
      <c r="D887" s="127" t="s">
        <v>102</v>
      </c>
      <c r="E887" s="127" t="s">
        <v>101</v>
      </c>
      <c r="F887" s="127" t="s">
        <v>102</v>
      </c>
      <c r="G887" s="127" t="s">
        <v>101</v>
      </c>
      <c r="H887" s="127" t="s">
        <v>102</v>
      </c>
      <c r="I887" s="247"/>
      <c r="J887" s="247"/>
      <c r="K887" s="117"/>
    </row>
    <row r="888" spans="1:16" ht="15.75">
      <c r="A888" s="58">
        <v>1</v>
      </c>
      <c r="B888" s="128" t="s">
        <v>197</v>
      </c>
      <c r="C888" s="129"/>
      <c r="D888" s="15">
        <v>52</v>
      </c>
      <c r="E888" s="129"/>
      <c r="F888" s="15">
        <v>52</v>
      </c>
      <c r="G888" s="129"/>
      <c r="H888" s="15"/>
      <c r="I888" s="237">
        <f>SUM(D888,F888,H888)</f>
        <v>104</v>
      </c>
      <c r="J888" s="237"/>
      <c r="K888" s="117"/>
    </row>
    <row r="889" spans="1:16" ht="31.5">
      <c r="A889" s="58">
        <v>2</v>
      </c>
      <c r="B889" s="130" t="s">
        <v>198</v>
      </c>
      <c r="C889" s="129"/>
      <c r="D889" s="15">
        <v>84</v>
      </c>
      <c r="E889" s="129"/>
      <c r="F889" s="15">
        <v>84</v>
      </c>
      <c r="G889" s="129"/>
      <c r="H889" s="15">
        <v>108</v>
      </c>
      <c r="I889" s="237">
        <f>SUM(D889,F889,H889)</f>
        <v>276</v>
      </c>
      <c r="J889" s="237"/>
      <c r="K889" s="117"/>
    </row>
    <row r="890" spans="1:16" ht="31.5">
      <c r="A890" s="58">
        <v>3</v>
      </c>
      <c r="B890" s="130" t="s">
        <v>120</v>
      </c>
      <c r="C890" s="129"/>
      <c r="D890" s="15" t="str">
        <f>IF(C890="","",C890*4)</f>
        <v/>
      </c>
      <c r="E890" s="129"/>
      <c r="F890" s="15"/>
      <c r="G890" s="129"/>
      <c r="H890" s="15">
        <v>16</v>
      </c>
      <c r="I890" s="237">
        <f>SUM(D890,F890,H890)</f>
        <v>16</v>
      </c>
      <c r="J890" s="237"/>
      <c r="K890" s="117"/>
    </row>
    <row r="891" spans="1:16" ht="15.75">
      <c r="A891" s="131">
        <v>4</v>
      </c>
      <c r="B891" s="139" t="s">
        <v>199</v>
      </c>
      <c r="C891" s="133"/>
      <c r="D891" s="134"/>
      <c r="E891" s="133"/>
      <c r="F891" s="134"/>
      <c r="G891" s="133"/>
      <c r="H891" s="134">
        <v>12</v>
      </c>
      <c r="I891" s="238">
        <v>12</v>
      </c>
      <c r="J891" s="238"/>
      <c r="K891" s="117"/>
    </row>
    <row r="892" spans="1:16" ht="15.75">
      <c r="A892" s="135"/>
      <c r="B892" s="136" t="s">
        <v>79</v>
      </c>
      <c r="C892" s="137">
        <f>SUM(C888:C890)</f>
        <v>0</v>
      </c>
      <c r="D892" s="137">
        <f>SUM(D888:D890)</f>
        <v>136</v>
      </c>
      <c r="E892" s="137">
        <f>SUM(E888:E890)</f>
        <v>0</v>
      </c>
      <c r="F892" s="137">
        <f>SUM(F888:F890)</f>
        <v>136</v>
      </c>
      <c r="G892" s="137">
        <f>SUM(G888:G890)</f>
        <v>0</v>
      </c>
      <c r="H892" s="137">
        <v>136</v>
      </c>
      <c r="I892" s="239">
        <v>408</v>
      </c>
      <c r="J892" s="239"/>
      <c r="K892" s="117"/>
      <c r="L892" s="118"/>
    </row>
    <row r="893" spans="1:16" ht="15.75">
      <c r="A893" s="113"/>
      <c r="B893" s="114"/>
      <c r="C893" s="115"/>
      <c r="D893" s="115"/>
      <c r="E893" s="115"/>
      <c r="F893" s="115"/>
      <c r="G893" s="115"/>
      <c r="H893" s="115"/>
      <c r="I893" s="116"/>
      <c r="J893" s="116"/>
      <c r="K893" s="117"/>
      <c r="L893" s="118"/>
    </row>
    <row r="894" spans="1:16" ht="60.75" customHeight="1">
      <c r="A894" s="240" t="s">
        <v>111</v>
      </c>
      <c r="B894" s="240"/>
      <c r="C894" s="240"/>
      <c r="D894" s="240"/>
      <c r="E894" s="240"/>
      <c r="F894" s="240"/>
      <c r="G894" s="240"/>
      <c r="H894" s="240"/>
      <c r="I894" s="240"/>
      <c r="J894" s="240"/>
      <c r="K894" s="119"/>
      <c r="L894" s="120"/>
      <c r="M894" s="121"/>
      <c r="N894" s="121"/>
      <c r="O894" s="121"/>
      <c r="P894" s="121"/>
    </row>
    <row r="895" spans="1:16" ht="20.25">
      <c r="A895" s="122"/>
      <c r="B895" s="123" t="s">
        <v>95</v>
      </c>
      <c r="C895" s="241" t="s">
        <v>196</v>
      </c>
      <c r="D895" s="241"/>
      <c r="E895" s="241"/>
      <c r="F895" s="241"/>
      <c r="G895" s="241"/>
      <c r="H895" s="241"/>
      <c r="I895" s="241"/>
      <c r="J895" s="241"/>
      <c r="K895" s="241"/>
      <c r="P895" t="s">
        <v>122</v>
      </c>
    </row>
    <row r="896" spans="1:16" ht="20.25">
      <c r="A896" s="122"/>
      <c r="B896" s="242">
        <v>751107</v>
      </c>
      <c r="C896" s="242"/>
      <c r="D896" s="242"/>
      <c r="E896" s="242"/>
      <c r="F896" s="242"/>
      <c r="G896" s="242"/>
      <c r="H896" s="242"/>
      <c r="I896" s="242"/>
      <c r="J896" s="124"/>
      <c r="K896" s="125"/>
    </row>
    <row r="897" spans="1:12" ht="28.5" customHeight="1">
      <c r="A897" s="122"/>
      <c r="B897" s="126" t="s">
        <v>6</v>
      </c>
      <c r="C897" s="243" t="s">
        <v>112</v>
      </c>
      <c r="D897" s="243"/>
      <c r="E897" s="243"/>
      <c r="F897" s="243"/>
      <c r="G897" s="243"/>
      <c r="H897" s="243"/>
      <c r="I897" s="243"/>
      <c r="J897" s="243"/>
      <c r="K897" s="243"/>
    </row>
    <row r="898" spans="1:12" ht="19.5" customHeight="1">
      <c r="A898" s="244" t="s">
        <v>8</v>
      </c>
      <c r="B898" s="245" t="s">
        <v>63</v>
      </c>
      <c r="C898" s="246" t="s">
        <v>10</v>
      </c>
      <c r="D898" s="246"/>
      <c r="E898" s="246"/>
      <c r="F898" s="246"/>
      <c r="G898" s="246"/>
      <c r="H898" s="246"/>
      <c r="I898" s="247" t="s">
        <v>65</v>
      </c>
      <c r="J898" s="247"/>
      <c r="K898" s="117"/>
    </row>
    <row r="899" spans="1:12" ht="15.75" customHeight="1">
      <c r="A899" s="244"/>
      <c r="B899" s="245"/>
      <c r="C899" s="248" t="s">
        <v>97</v>
      </c>
      <c r="D899" s="248"/>
      <c r="E899" s="248" t="s">
        <v>98</v>
      </c>
      <c r="F899" s="248"/>
      <c r="G899" s="248" t="s">
        <v>99</v>
      </c>
      <c r="H899" s="248"/>
      <c r="I899" s="247"/>
      <c r="J899" s="247"/>
      <c r="K899" s="117"/>
    </row>
    <row r="900" spans="1:12" ht="15.75" customHeight="1">
      <c r="A900" s="244"/>
      <c r="B900" s="245"/>
      <c r="C900" s="248" t="s">
        <v>100</v>
      </c>
      <c r="D900" s="248"/>
      <c r="E900" s="248"/>
      <c r="F900" s="248"/>
      <c r="G900" s="248"/>
      <c r="H900" s="248"/>
      <c r="I900" s="247"/>
      <c r="J900" s="247"/>
      <c r="K900" s="117"/>
    </row>
    <row r="901" spans="1:12" ht="18" customHeight="1">
      <c r="A901" s="244"/>
      <c r="B901" s="245"/>
      <c r="C901" s="127" t="s">
        <v>101</v>
      </c>
      <c r="D901" s="127" t="s">
        <v>102</v>
      </c>
      <c r="E901" s="127" t="s">
        <v>101</v>
      </c>
      <c r="F901" s="127" t="s">
        <v>102</v>
      </c>
      <c r="G901" s="127" t="s">
        <v>101</v>
      </c>
      <c r="H901" s="127" t="s">
        <v>102</v>
      </c>
      <c r="I901" s="247"/>
      <c r="J901" s="247"/>
      <c r="K901" s="117"/>
    </row>
    <row r="902" spans="1:12" ht="15.75">
      <c r="A902" s="58">
        <v>1</v>
      </c>
      <c r="B902" s="128" t="s">
        <v>197</v>
      </c>
      <c r="C902" s="129"/>
      <c r="D902" s="15">
        <v>52</v>
      </c>
      <c r="E902" s="129"/>
      <c r="F902" s="15">
        <v>52</v>
      </c>
      <c r="G902" s="129"/>
      <c r="H902" s="15"/>
      <c r="I902" s="237">
        <f>SUM(D902,F902,H902)</f>
        <v>104</v>
      </c>
      <c r="J902" s="237"/>
      <c r="K902" s="117"/>
    </row>
    <row r="903" spans="1:12" ht="31.5">
      <c r="A903" s="58">
        <v>2</v>
      </c>
      <c r="B903" s="130" t="s">
        <v>198</v>
      </c>
      <c r="C903" s="129"/>
      <c r="D903" s="15">
        <v>84</v>
      </c>
      <c r="E903" s="129"/>
      <c r="F903" s="15">
        <v>84</v>
      </c>
      <c r="G903" s="129"/>
      <c r="H903" s="15">
        <v>108</v>
      </c>
      <c r="I903" s="237">
        <f>SUM(D903,F903,H903)</f>
        <v>276</v>
      </c>
      <c r="J903" s="237"/>
      <c r="K903" s="117"/>
    </row>
    <row r="904" spans="1:12" ht="31.5">
      <c r="A904" s="58">
        <v>3</v>
      </c>
      <c r="B904" s="130" t="s">
        <v>120</v>
      </c>
      <c r="C904" s="129"/>
      <c r="D904" s="15" t="str">
        <f>IF(C904="","",C904*4)</f>
        <v/>
      </c>
      <c r="E904" s="129"/>
      <c r="F904" s="15"/>
      <c r="G904" s="129"/>
      <c r="H904" s="15">
        <v>16</v>
      </c>
      <c r="I904" s="237">
        <f>SUM(D904,F904,H904)</f>
        <v>16</v>
      </c>
      <c r="J904" s="237"/>
      <c r="K904" s="117"/>
    </row>
    <row r="905" spans="1:12" ht="15.75">
      <c r="A905" s="131">
        <v>4</v>
      </c>
      <c r="B905" s="139" t="s">
        <v>199</v>
      </c>
      <c r="C905" s="133"/>
      <c r="D905" s="134"/>
      <c r="E905" s="133"/>
      <c r="F905" s="134"/>
      <c r="G905" s="133"/>
      <c r="H905" s="134">
        <v>12</v>
      </c>
      <c r="I905" s="238">
        <v>12</v>
      </c>
      <c r="J905" s="238"/>
      <c r="K905" s="117"/>
    </row>
    <row r="906" spans="1:12" ht="15.75">
      <c r="A906" s="135"/>
      <c r="B906" s="136" t="s">
        <v>79</v>
      </c>
      <c r="C906" s="137">
        <f>SUM(C902:C904)</f>
        <v>0</v>
      </c>
      <c r="D906" s="137">
        <f>SUM(D902:D904)</f>
        <v>136</v>
      </c>
      <c r="E906" s="137">
        <f>SUM(E902:E904)</f>
        <v>0</v>
      </c>
      <c r="F906" s="137">
        <f>SUM(F902:F904)</f>
        <v>136</v>
      </c>
      <c r="G906" s="137">
        <f>SUM(G902:G904)</f>
        <v>0</v>
      </c>
      <c r="H906" s="137">
        <v>136</v>
      </c>
      <c r="I906" s="239">
        <v>408</v>
      </c>
      <c r="J906" s="239"/>
      <c r="K906" s="117"/>
      <c r="L906" s="118"/>
    </row>
    <row r="907" spans="1:12" ht="15.75">
      <c r="A907" s="113"/>
      <c r="B907" s="114"/>
      <c r="C907" s="115"/>
      <c r="D907" s="115"/>
      <c r="E907" s="115"/>
      <c r="F907" s="115"/>
      <c r="G907" s="116"/>
      <c r="H907" s="116"/>
      <c r="I907" s="117"/>
      <c r="J907" s="158"/>
      <c r="L907" s="118"/>
    </row>
  </sheetData>
  <mergeCells count="1086">
    <mergeCell ref="A2:J2"/>
    <mergeCell ref="C3:K3"/>
    <mergeCell ref="B4:I4"/>
    <mergeCell ref="C5:K5"/>
    <mergeCell ref="A6:A9"/>
    <mergeCell ref="B6:B9"/>
    <mergeCell ref="C6:H6"/>
    <mergeCell ref="I6:J9"/>
    <mergeCell ref="C7:D7"/>
    <mergeCell ref="E7:F7"/>
    <mergeCell ref="G7:H7"/>
    <mergeCell ref="C8:H8"/>
    <mergeCell ref="I10:J10"/>
    <mergeCell ref="I11:J11"/>
    <mergeCell ref="I12:J12"/>
    <mergeCell ref="I13:J13"/>
    <mergeCell ref="I14:J14"/>
    <mergeCell ref="I15:J15"/>
    <mergeCell ref="A17:J17"/>
    <mergeCell ref="C18:K18"/>
    <mergeCell ref="B19:I19"/>
    <mergeCell ref="C20:K20"/>
    <mergeCell ref="A21:A24"/>
    <mergeCell ref="B21:B24"/>
    <mergeCell ref="C21:H21"/>
    <mergeCell ref="I21:J24"/>
    <mergeCell ref="C22:D22"/>
    <mergeCell ref="E22:F22"/>
    <mergeCell ref="G22:H22"/>
    <mergeCell ref="C23:H23"/>
    <mergeCell ref="I25:J25"/>
    <mergeCell ref="I26:J26"/>
    <mergeCell ref="I27:J27"/>
    <mergeCell ref="I28:J28"/>
    <mergeCell ref="I29:J29"/>
    <mergeCell ref="I30:J30"/>
    <mergeCell ref="A32:J32"/>
    <mergeCell ref="C33:K33"/>
    <mergeCell ref="B34:I34"/>
    <mergeCell ref="C35:K35"/>
    <mergeCell ref="A36:A39"/>
    <mergeCell ref="B36:B39"/>
    <mergeCell ref="C36:H36"/>
    <mergeCell ref="I36:J39"/>
    <mergeCell ref="C37:D37"/>
    <mergeCell ref="E37:F37"/>
    <mergeCell ref="G37:H37"/>
    <mergeCell ref="C38:H38"/>
    <mergeCell ref="I40:J40"/>
    <mergeCell ref="I41:J41"/>
    <mergeCell ref="I42:J42"/>
    <mergeCell ref="I43:J43"/>
    <mergeCell ref="I44:J44"/>
    <mergeCell ref="I45:J45"/>
    <mergeCell ref="A47:J47"/>
    <mergeCell ref="C48:K48"/>
    <mergeCell ref="B49:I49"/>
    <mergeCell ref="C50:K50"/>
    <mergeCell ref="A51:A54"/>
    <mergeCell ref="B51:B54"/>
    <mergeCell ref="C51:H51"/>
    <mergeCell ref="I51:J54"/>
    <mergeCell ref="C52:D52"/>
    <mergeCell ref="E52:F52"/>
    <mergeCell ref="G52:H52"/>
    <mergeCell ref="C53:H53"/>
    <mergeCell ref="I55:J55"/>
    <mergeCell ref="I56:J56"/>
    <mergeCell ref="I57:J57"/>
    <mergeCell ref="I58:J58"/>
    <mergeCell ref="I59:J59"/>
    <mergeCell ref="I60:J60"/>
    <mergeCell ref="A62:J62"/>
    <mergeCell ref="C63:K63"/>
    <mergeCell ref="B64:I64"/>
    <mergeCell ref="C65:K65"/>
    <mergeCell ref="A66:A69"/>
    <mergeCell ref="B66:B69"/>
    <mergeCell ref="C66:H66"/>
    <mergeCell ref="I66:J69"/>
    <mergeCell ref="C67:D67"/>
    <mergeCell ref="E67:F67"/>
    <mergeCell ref="G67:H67"/>
    <mergeCell ref="C68:H68"/>
    <mergeCell ref="I70:J70"/>
    <mergeCell ref="I71:J71"/>
    <mergeCell ref="I72:J72"/>
    <mergeCell ref="I73:J73"/>
    <mergeCell ref="I74:J74"/>
    <mergeCell ref="I75:J75"/>
    <mergeCell ref="A77:J77"/>
    <mergeCell ref="C78:K78"/>
    <mergeCell ref="B79:I79"/>
    <mergeCell ref="C80:K80"/>
    <mergeCell ref="A81:A84"/>
    <mergeCell ref="B81:B84"/>
    <mergeCell ref="C81:H81"/>
    <mergeCell ref="I81:J84"/>
    <mergeCell ref="C82:D82"/>
    <mergeCell ref="E82:F82"/>
    <mergeCell ref="G82:H82"/>
    <mergeCell ref="C83:H83"/>
    <mergeCell ref="I85:J85"/>
    <mergeCell ref="I86:J86"/>
    <mergeCell ref="I87:J87"/>
    <mergeCell ref="I88:J88"/>
    <mergeCell ref="I89:J89"/>
    <mergeCell ref="I90:J90"/>
    <mergeCell ref="A93:J93"/>
    <mergeCell ref="C94:K94"/>
    <mergeCell ref="B95:I95"/>
    <mergeCell ref="C96:K96"/>
    <mergeCell ref="A97:A100"/>
    <mergeCell ref="B97:B100"/>
    <mergeCell ref="C97:H97"/>
    <mergeCell ref="I97:J100"/>
    <mergeCell ref="C98:D98"/>
    <mergeCell ref="E98:F98"/>
    <mergeCell ref="G98:H98"/>
    <mergeCell ref="C99:H99"/>
    <mergeCell ref="I101:J101"/>
    <mergeCell ref="I102:J102"/>
    <mergeCell ref="I103:J103"/>
    <mergeCell ref="I104:J104"/>
    <mergeCell ref="I105:J105"/>
    <mergeCell ref="A107:J107"/>
    <mergeCell ref="C108:K108"/>
    <mergeCell ref="B109:I109"/>
    <mergeCell ref="C110:K110"/>
    <mergeCell ref="A111:A114"/>
    <mergeCell ref="B111:B114"/>
    <mergeCell ref="C111:H111"/>
    <mergeCell ref="I111:J114"/>
    <mergeCell ref="C112:D112"/>
    <mergeCell ref="E112:F112"/>
    <mergeCell ref="G112:H112"/>
    <mergeCell ref="C113:H113"/>
    <mergeCell ref="I115:J115"/>
    <mergeCell ref="I116:J116"/>
    <mergeCell ref="I117:J117"/>
    <mergeCell ref="I118:J118"/>
    <mergeCell ref="I119:J119"/>
    <mergeCell ref="A121:J121"/>
    <mergeCell ref="C122:K122"/>
    <mergeCell ref="B123:I123"/>
    <mergeCell ref="C124:K124"/>
    <mergeCell ref="A125:A128"/>
    <mergeCell ref="B125:B128"/>
    <mergeCell ref="C125:H125"/>
    <mergeCell ref="I125:J128"/>
    <mergeCell ref="C126:D126"/>
    <mergeCell ref="E126:F126"/>
    <mergeCell ref="G126:H126"/>
    <mergeCell ref="C127:H127"/>
    <mergeCell ref="I129:J129"/>
    <mergeCell ref="I130:J130"/>
    <mergeCell ref="I131:J131"/>
    <mergeCell ref="I132:J132"/>
    <mergeCell ref="I133:J133"/>
    <mergeCell ref="A135:J135"/>
    <mergeCell ref="C136:K136"/>
    <mergeCell ref="B137:I137"/>
    <mergeCell ref="C138:K138"/>
    <mergeCell ref="A139:A142"/>
    <mergeCell ref="B139:B142"/>
    <mergeCell ref="C139:H139"/>
    <mergeCell ref="I139:J142"/>
    <mergeCell ref="C140:D140"/>
    <mergeCell ref="E140:F140"/>
    <mergeCell ref="G140:H140"/>
    <mergeCell ref="C141:H141"/>
    <mergeCell ref="I143:J143"/>
    <mergeCell ref="I144:J144"/>
    <mergeCell ref="I145:J145"/>
    <mergeCell ref="I146:J146"/>
    <mergeCell ref="I147:J147"/>
    <mergeCell ref="A148:J148"/>
    <mergeCell ref="C149:K149"/>
    <mergeCell ref="B150:I150"/>
    <mergeCell ref="C151:K151"/>
    <mergeCell ref="A152:A155"/>
    <mergeCell ref="B152:B155"/>
    <mergeCell ref="C152:H152"/>
    <mergeCell ref="I152:J155"/>
    <mergeCell ref="C153:D153"/>
    <mergeCell ref="E153:F153"/>
    <mergeCell ref="G153:H153"/>
    <mergeCell ref="C154:H154"/>
    <mergeCell ref="I156:J156"/>
    <mergeCell ref="I157:J157"/>
    <mergeCell ref="I158:J158"/>
    <mergeCell ref="I159:J159"/>
    <mergeCell ref="I160:J160"/>
    <mergeCell ref="A162:J162"/>
    <mergeCell ref="C163:K163"/>
    <mergeCell ref="B164:I164"/>
    <mergeCell ref="C165:K165"/>
    <mergeCell ref="A166:A169"/>
    <mergeCell ref="B166:B169"/>
    <mergeCell ref="C166:H166"/>
    <mergeCell ref="I166:J169"/>
    <mergeCell ref="C167:D167"/>
    <mergeCell ref="E167:F167"/>
    <mergeCell ref="G167:H167"/>
    <mergeCell ref="C168:H168"/>
    <mergeCell ref="I170:J170"/>
    <mergeCell ref="I171:J171"/>
    <mergeCell ref="I172:J172"/>
    <mergeCell ref="I173:J173"/>
    <mergeCell ref="I174:J174"/>
    <mergeCell ref="A176:J176"/>
    <mergeCell ref="C177:K177"/>
    <mergeCell ref="B178:I178"/>
    <mergeCell ref="C179:K179"/>
    <mergeCell ref="A180:A183"/>
    <mergeCell ref="B180:B183"/>
    <mergeCell ref="C180:H180"/>
    <mergeCell ref="I180:J183"/>
    <mergeCell ref="C181:D181"/>
    <mergeCell ref="E181:F181"/>
    <mergeCell ref="G181:H181"/>
    <mergeCell ref="C182:H182"/>
    <mergeCell ref="I184:J184"/>
    <mergeCell ref="I185:J185"/>
    <mergeCell ref="I186:J186"/>
    <mergeCell ref="I187:J187"/>
    <mergeCell ref="I188:J188"/>
    <mergeCell ref="I189:J189"/>
    <mergeCell ref="A191:J191"/>
    <mergeCell ref="C192:K192"/>
    <mergeCell ref="B193:I193"/>
    <mergeCell ref="C194:K194"/>
    <mergeCell ref="A195:A198"/>
    <mergeCell ref="B195:B198"/>
    <mergeCell ref="C195:H195"/>
    <mergeCell ref="I195:J198"/>
    <mergeCell ref="C196:D196"/>
    <mergeCell ref="E196:F196"/>
    <mergeCell ref="G196:H196"/>
    <mergeCell ref="C197:H197"/>
    <mergeCell ref="I199:J199"/>
    <mergeCell ref="I200:J200"/>
    <mergeCell ref="I201:J201"/>
    <mergeCell ref="I202:J202"/>
    <mergeCell ref="I203:J203"/>
    <mergeCell ref="I204:J204"/>
    <mergeCell ref="A205:J205"/>
    <mergeCell ref="C206:K206"/>
    <mergeCell ref="B207:I207"/>
    <mergeCell ref="C208:K208"/>
    <mergeCell ref="A209:A212"/>
    <mergeCell ref="B209:B212"/>
    <mergeCell ref="C209:H209"/>
    <mergeCell ref="I209:J212"/>
    <mergeCell ref="C210:D210"/>
    <mergeCell ref="E210:F210"/>
    <mergeCell ref="G210:H210"/>
    <mergeCell ref="C211:H211"/>
    <mergeCell ref="I213:J213"/>
    <mergeCell ref="I214:J214"/>
    <mergeCell ref="I215:J215"/>
    <mergeCell ref="I216:J216"/>
    <mergeCell ref="I217:J217"/>
    <mergeCell ref="I218:J218"/>
    <mergeCell ref="A220:J220"/>
    <mergeCell ref="C221:K221"/>
    <mergeCell ref="B222:I222"/>
    <mergeCell ref="C223:K223"/>
    <mergeCell ref="A224:A227"/>
    <mergeCell ref="B224:B227"/>
    <mergeCell ref="C224:H224"/>
    <mergeCell ref="I224:J227"/>
    <mergeCell ref="C225:D225"/>
    <mergeCell ref="E225:F225"/>
    <mergeCell ref="G225:H225"/>
    <mergeCell ref="C226:H226"/>
    <mergeCell ref="I228:J228"/>
    <mergeCell ref="I229:J229"/>
    <mergeCell ref="I230:J230"/>
    <mergeCell ref="I231:J231"/>
    <mergeCell ref="I232:J232"/>
    <mergeCell ref="I233:J233"/>
    <mergeCell ref="I234:J234"/>
    <mergeCell ref="A236:J236"/>
    <mergeCell ref="C237:K237"/>
    <mergeCell ref="B238:I238"/>
    <mergeCell ref="C239:K239"/>
    <mergeCell ref="A240:A243"/>
    <mergeCell ref="B240:B243"/>
    <mergeCell ref="C240:H240"/>
    <mergeCell ref="I240:J243"/>
    <mergeCell ref="C241:D241"/>
    <mergeCell ref="E241:F241"/>
    <mergeCell ref="G241:H241"/>
    <mergeCell ref="C242:H242"/>
    <mergeCell ref="I244:J244"/>
    <mergeCell ref="I245:J245"/>
    <mergeCell ref="I246:J246"/>
    <mergeCell ref="I247:J247"/>
    <mergeCell ref="I248:J248"/>
    <mergeCell ref="I249:J249"/>
    <mergeCell ref="I250:J250"/>
    <mergeCell ref="A252:J252"/>
    <mergeCell ref="C253:K253"/>
    <mergeCell ref="B254:I254"/>
    <mergeCell ref="C255:K255"/>
    <mergeCell ref="A256:A259"/>
    <mergeCell ref="B256:B259"/>
    <mergeCell ref="C256:H256"/>
    <mergeCell ref="I256:J259"/>
    <mergeCell ref="C257:D257"/>
    <mergeCell ref="E257:F257"/>
    <mergeCell ref="G257:H257"/>
    <mergeCell ref="C258:H258"/>
    <mergeCell ref="I260:J260"/>
    <mergeCell ref="I261:J261"/>
    <mergeCell ref="I262:J262"/>
    <mergeCell ref="I263:J263"/>
    <mergeCell ref="I264:J264"/>
    <mergeCell ref="I265:J265"/>
    <mergeCell ref="I266:J266"/>
    <mergeCell ref="A268:J268"/>
    <mergeCell ref="C269:K269"/>
    <mergeCell ref="B270:I270"/>
    <mergeCell ref="C271:K271"/>
    <mergeCell ref="A272:A275"/>
    <mergeCell ref="B272:B275"/>
    <mergeCell ref="C272:H272"/>
    <mergeCell ref="I272:J275"/>
    <mergeCell ref="C273:D273"/>
    <mergeCell ref="E273:F273"/>
    <mergeCell ref="G273:H273"/>
    <mergeCell ref="C274:H274"/>
    <mergeCell ref="I276:J276"/>
    <mergeCell ref="I277:J277"/>
    <mergeCell ref="I278:J278"/>
    <mergeCell ref="I279:J279"/>
    <mergeCell ref="I280:J280"/>
    <mergeCell ref="I281:J281"/>
    <mergeCell ref="I282:J282"/>
    <mergeCell ref="A284:J284"/>
    <mergeCell ref="C285:K285"/>
    <mergeCell ref="B286:I286"/>
    <mergeCell ref="C287:K287"/>
    <mergeCell ref="A288:A291"/>
    <mergeCell ref="B288:B291"/>
    <mergeCell ref="C288:H288"/>
    <mergeCell ref="I288:J291"/>
    <mergeCell ref="C289:D289"/>
    <mergeCell ref="E289:F289"/>
    <mergeCell ref="G289:H289"/>
    <mergeCell ref="C290:H290"/>
    <mergeCell ref="I292:J292"/>
    <mergeCell ref="I293:J293"/>
    <mergeCell ref="I294:J294"/>
    <mergeCell ref="I295:J295"/>
    <mergeCell ref="I296:J296"/>
    <mergeCell ref="I297:J297"/>
    <mergeCell ref="I298:J298"/>
    <mergeCell ref="A300:J300"/>
    <mergeCell ref="C301:K301"/>
    <mergeCell ref="B302:I302"/>
    <mergeCell ref="C303:K303"/>
    <mergeCell ref="A304:A307"/>
    <mergeCell ref="B304:B307"/>
    <mergeCell ref="C304:H304"/>
    <mergeCell ref="I304:J307"/>
    <mergeCell ref="C305:D305"/>
    <mergeCell ref="E305:F305"/>
    <mergeCell ref="G305:H305"/>
    <mergeCell ref="C306:H306"/>
    <mergeCell ref="I308:J308"/>
    <mergeCell ref="I309:J309"/>
    <mergeCell ref="I310:J310"/>
    <mergeCell ref="I311:J311"/>
    <mergeCell ref="I312:J312"/>
    <mergeCell ref="I313:J313"/>
    <mergeCell ref="I314:J314"/>
    <mergeCell ref="A316:J316"/>
    <mergeCell ref="C317:K317"/>
    <mergeCell ref="B318:I318"/>
    <mergeCell ref="C319:K319"/>
    <mergeCell ref="A320:A323"/>
    <mergeCell ref="B320:B323"/>
    <mergeCell ref="C320:H320"/>
    <mergeCell ref="I320:J323"/>
    <mergeCell ref="C321:D321"/>
    <mergeCell ref="E321:F321"/>
    <mergeCell ref="G321:H321"/>
    <mergeCell ref="C322:H322"/>
    <mergeCell ref="I324:J324"/>
    <mergeCell ref="I325:J325"/>
    <mergeCell ref="I326:J326"/>
    <mergeCell ref="I327:J327"/>
    <mergeCell ref="I328:J328"/>
    <mergeCell ref="A330:J330"/>
    <mergeCell ref="C331:K331"/>
    <mergeCell ref="B332:I332"/>
    <mergeCell ref="C333:K333"/>
    <mergeCell ref="A334:A337"/>
    <mergeCell ref="B334:B337"/>
    <mergeCell ref="C334:H334"/>
    <mergeCell ref="I334:J337"/>
    <mergeCell ref="C335:D335"/>
    <mergeCell ref="E335:F335"/>
    <mergeCell ref="G335:H335"/>
    <mergeCell ref="C336:H336"/>
    <mergeCell ref="I338:J338"/>
    <mergeCell ref="I339:J339"/>
    <mergeCell ref="I340:J340"/>
    <mergeCell ref="I341:J341"/>
    <mergeCell ref="I342:J342"/>
    <mergeCell ref="A344:J344"/>
    <mergeCell ref="C345:K345"/>
    <mergeCell ref="B346:I346"/>
    <mergeCell ref="C347:K347"/>
    <mergeCell ref="A348:A351"/>
    <mergeCell ref="B348:B351"/>
    <mergeCell ref="C348:H348"/>
    <mergeCell ref="I348:J351"/>
    <mergeCell ref="C349:D349"/>
    <mergeCell ref="E349:F349"/>
    <mergeCell ref="G349:H349"/>
    <mergeCell ref="C350:H350"/>
    <mergeCell ref="I352:J352"/>
    <mergeCell ref="I353:J353"/>
    <mergeCell ref="I354:J354"/>
    <mergeCell ref="I355:J355"/>
    <mergeCell ref="I356:J356"/>
    <mergeCell ref="A358:J358"/>
    <mergeCell ref="C359:K359"/>
    <mergeCell ref="B360:I360"/>
    <mergeCell ref="C361:K361"/>
    <mergeCell ref="A362:A365"/>
    <mergeCell ref="B362:B365"/>
    <mergeCell ref="C362:H362"/>
    <mergeCell ref="I362:J365"/>
    <mergeCell ref="C363:D363"/>
    <mergeCell ref="E363:F363"/>
    <mergeCell ref="G363:H363"/>
    <mergeCell ref="C364:H364"/>
    <mergeCell ref="I366:J366"/>
    <mergeCell ref="I367:J367"/>
    <mergeCell ref="I368:J368"/>
    <mergeCell ref="I369:J369"/>
    <mergeCell ref="I370:J370"/>
    <mergeCell ref="I371:J371"/>
    <mergeCell ref="A373:J373"/>
    <mergeCell ref="C374:K374"/>
    <mergeCell ref="B375:I375"/>
    <mergeCell ref="C376:K376"/>
    <mergeCell ref="A377:A380"/>
    <mergeCell ref="B377:B380"/>
    <mergeCell ref="C377:H377"/>
    <mergeCell ref="I377:J380"/>
    <mergeCell ref="C378:D378"/>
    <mergeCell ref="E378:F378"/>
    <mergeCell ref="G378:H378"/>
    <mergeCell ref="C379:H379"/>
    <mergeCell ref="I381:J381"/>
    <mergeCell ref="I382:J382"/>
    <mergeCell ref="I383:J383"/>
    <mergeCell ref="I384:J384"/>
    <mergeCell ref="I385:J385"/>
    <mergeCell ref="I386:J386"/>
    <mergeCell ref="A388:J388"/>
    <mergeCell ref="C389:K389"/>
    <mergeCell ref="B390:I390"/>
    <mergeCell ref="C391:K391"/>
    <mergeCell ref="A392:A395"/>
    <mergeCell ref="B392:B395"/>
    <mergeCell ref="C392:H392"/>
    <mergeCell ref="I392:J395"/>
    <mergeCell ref="C393:D393"/>
    <mergeCell ref="E393:F393"/>
    <mergeCell ref="G393:H393"/>
    <mergeCell ref="C394:H394"/>
    <mergeCell ref="I396:J396"/>
    <mergeCell ref="I397:J397"/>
    <mergeCell ref="I398:J398"/>
    <mergeCell ref="I399:J399"/>
    <mergeCell ref="I400:J400"/>
    <mergeCell ref="I401:J401"/>
    <mergeCell ref="A403:J403"/>
    <mergeCell ref="C404:K404"/>
    <mergeCell ref="B405:I405"/>
    <mergeCell ref="C406:K406"/>
    <mergeCell ref="A407:A410"/>
    <mergeCell ref="B407:B410"/>
    <mergeCell ref="C407:H407"/>
    <mergeCell ref="I407:J410"/>
    <mergeCell ref="C408:D408"/>
    <mergeCell ref="E408:F408"/>
    <mergeCell ref="G408:H408"/>
    <mergeCell ref="C409:H409"/>
    <mergeCell ref="I411:J411"/>
    <mergeCell ref="I412:J412"/>
    <mergeCell ref="I413:J413"/>
    <mergeCell ref="I414:J414"/>
    <mergeCell ref="I415:J415"/>
    <mergeCell ref="I416:J416"/>
    <mergeCell ref="I417:J417"/>
    <mergeCell ref="A419:J419"/>
    <mergeCell ref="C420:K420"/>
    <mergeCell ref="B421:I421"/>
    <mergeCell ref="C422:K422"/>
    <mergeCell ref="A423:A426"/>
    <mergeCell ref="B423:B426"/>
    <mergeCell ref="C423:H423"/>
    <mergeCell ref="I423:J426"/>
    <mergeCell ref="C424:D424"/>
    <mergeCell ref="E424:F424"/>
    <mergeCell ref="G424:H424"/>
    <mergeCell ref="C425:H425"/>
    <mergeCell ref="I427:J427"/>
    <mergeCell ref="I428:J428"/>
    <mergeCell ref="I429:J429"/>
    <mergeCell ref="I430:J430"/>
    <mergeCell ref="I431:J431"/>
    <mergeCell ref="I432:J432"/>
    <mergeCell ref="I433:J433"/>
    <mergeCell ref="A435:J435"/>
    <mergeCell ref="C436:K436"/>
    <mergeCell ref="B437:I437"/>
    <mergeCell ref="C438:K438"/>
    <mergeCell ref="A439:A442"/>
    <mergeCell ref="B439:B442"/>
    <mergeCell ref="C439:H439"/>
    <mergeCell ref="I439:J442"/>
    <mergeCell ref="C440:D440"/>
    <mergeCell ref="E440:F440"/>
    <mergeCell ref="G440:H440"/>
    <mergeCell ref="C441:H441"/>
    <mergeCell ref="I443:J443"/>
    <mergeCell ref="I444:J444"/>
    <mergeCell ref="I445:J445"/>
    <mergeCell ref="I446:J446"/>
    <mergeCell ref="I447:J447"/>
    <mergeCell ref="I448:J448"/>
    <mergeCell ref="I449:J449"/>
    <mergeCell ref="A451:J451"/>
    <mergeCell ref="C452:K452"/>
    <mergeCell ref="B453:I453"/>
    <mergeCell ref="C454:K454"/>
    <mergeCell ref="A455:A458"/>
    <mergeCell ref="B455:B458"/>
    <mergeCell ref="C455:H455"/>
    <mergeCell ref="I455:J458"/>
    <mergeCell ref="C456:D456"/>
    <mergeCell ref="E456:F456"/>
    <mergeCell ref="G456:H456"/>
    <mergeCell ref="C457:H457"/>
    <mergeCell ref="I459:J459"/>
    <mergeCell ref="I460:J460"/>
    <mergeCell ref="I461:J461"/>
    <mergeCell ref="I462:J462"/>
    <mergeCell ref="I463:J463"/>
    <mergeCell ref="I464:J464"/>
    <mergeCell ref="I465:J465"/>
    <mergeCell ref="A467:J467"/>
    <mergeCell ref="C468:K468"/>
    <mergeCell ref="B469:I469"/>
    <mergeCell ref="C470:K470"/>
    <mergeCell ref="A471:A474"/>
    <mergeCell ref="B471:B474"/>
    <mergeCell ref="C471:H471"/>
    <mergeCell ref="I471:J474"/>
    <mergeCell ref="C472:D472"/>
    <mergeCell ref="E472:F472"/>
    <mergeCell ref="G472:H472"/>
    <mergeCell ref="C473:H473"/>
    <mergeCell ref="I475:J475"/>
    <mergeCell ref="I476:J476"/>
    <mergeCell ref="I477:J477"/>
    <mergeCell ref="I478:J478"/>
    <mergeCell ref="I479:J479"/>
    <mergeCell ref="I480:J480"/>
    <mergeCell ref="I481:J481"/>
    <mergeCell ref="A483:J483"/>
    <mergeCell ref="C484:K484"/>
    <mergeCell ref="B485:I485"/>
    <mergeCell ref="C486:K486"/>
    <mergeCell ref="A487:A490"/>
    <mergeCell ref="B487:B490"/>
    <mergeCell ref="C487:H487"/>
    <mergeCell ref="I487:J490"/>
    <mergeCell ref="C488:D488"/>
    <mergeCell ref="E488:F488"/>
    <mergeCell ref="G488:H488"/>
    <mergeCell ref="C489:H489"/>
    <mergeCell ref="I491:J491"/>
    <mergeCell ref="I492:J492"/>
    <mergeCell ref="I493:J493"/>
    <mergeCell ref="I494:J494"/>
    <mergeCell ref="I495:J495"/>
    <mergeCell ref="I496:J496"/>
    <mergeCell ref="I497:J497"/>
    <mergeCell ref="A499:J499"/>
    <mergeCell ref="C500:K500"/>
    <mergeCell ref="B501:I501"/>
    <mergeCell ref="C502:K502"/>
    <mergeCell ref="A503:A506"/>
    <mergeCell ref="B503:B506"/>
    <mergeCell ref="C503:H503"/>
    <mergeCell ref="I503:J506"/>
    <mergeCell ref="C504:D504"/>
    <mergeCell ref="E504:F504"/>
    <mergeCell ref="G504:H504"/>
    <mergeCell ref="C505:H505"/>
    <mergeCell ref="I507:J507"/>
    <mergeCell ref="I508:J508"/>
    <mergeCell ref="I509:J509"/>
    <mergeCell ref="I510:J510"/>
    <mergeCell ref="I511:J511"/>
    <mergeCell ref="I512:J512"/>
    <mergeCell ref="I513:J513"/>
    <mergeCell ref="I514:J514"/>
    <mergeCell ref="A516:J516"/>
    <mergeCell ref="C517:K517"/>
    <mergeCell ref="B518:I518"/>
    <mergeCell ref="C519:K519"/>
    <mergeCell ref="A520:A523"/>
    <mergeCell ref="B520:B523"/>
    <mergeCell ref="C520:H520"/>
    <mergeCell ref="I520:J523"/>
    <mergeCell ref="C521:D521"/>
    <mergeCell ref="E521:F521"/>
    <mergeCell ref="G521:H521"/>
    <mergeCell ref="C522:H522"/>
    <mergeCell ref="I524:J524"/>
    <mergeCell ref="I525:J525"/>
    <mergeCell ref="I526:J526"/>
    <mergeCell ref="I527:J527"/>
    <mergeCell ref="I528:J528"/>
    <mergeCell ref="I529:J529"/>
    <mergeCell ref="I530:J530"/>
    <mergeCell ref="I531:J531"/>
    <mergeCell ref="A533:J533"/>
    <mergeCell ref="C534:K534"/>
    <mergeCell ref="B535:I535"/>
    <mergeCell ref="C536:K536"/>
    <mergeCell ref="A537:A540"/>
    <mergeCell ref="B537:B540"/>
    <mergeCell ref="C537:H537"/>
    <mergeCell ref="I537:J540"/>
    <mergeCell ref="C538:D538"/>
    <mergeCell ref="E538:F538"/>
    <mergeCell ref="G538:H538"/>
    <mergeCell ref="C539:H539"/>
    <mergeCell ref="I541:J541"/>
    <mergeCell ref="I542:J542"/>
    <mergeCell ref="I543:J543"/>
    <mergeCell ref="I544:J544"/>
    <mergeCell ref="I545:J545"/>
    <mergeCell ref="I546:J546"/>
    <mergeCell ref="I547:J547"/>
    <mergeCell ref="I548:J548"/>
    <mergeCell ref="A550:J550"/>
    <mergeCell ref="C551:K551"/>
    <mergeCell ref="B552:I552"/>
    <mergeCell ref="C553:K553"/>
    <mergeCell ref="A554:A557"/>
    <mergeCell ref="B554:B557"/>
    <mergeCell ref="C554:H554"/>
    <mergeCell ref="I554:J557"/>
    <mergeCell ref="C555:D555"/>
    <mergeCell ref="E555:F555"/>
    <mergeCell ref="G555:H555"/>
    <mergeCell ref="C556:H556"/>
    <mergeCell ref="I558:J558"/>
    <mergeCell ref="I559:J559"/>
    <mergeCell ref="I560:J560"/>
    <mergeCell ref="I561:J561"/>
    <mergeCell ref="I562:J562"/>
    <mergeCell ref="I563:J563"/>
    <mergeCell ref="A565:J565"/>
    <mergeCell ref="C566:K566"/>
    <mergeCell ref="B567:I567"/>
    <mergeCell ref="C568:K568"/>
    <mergeCell ref="A569:A572"/>
    <mergeCell ref="B569:B572"/>
    <mergeCell ref="C569:H569"/>
    <mergeCell ref="I569:J572"/>
    <mergeCell ref="C570:D570"/>
    <mergeCell ref="E570:F570"/>
    <mergeCell ref="G570:H570"/>
    <mergeCell ref="C571:H571"/>
    <mergeCell ref="I573:J573"/>
    <mergeCell ref="I574:J574"/>
    <mergeCell ref="I575:J575"/>
    <mergeCell ref="I576:J576"/>
    <mergeCell ref="I577:J577"/>
    <mergeCell ref="I578:J578"/>
    <mergeCell ref="A580:J580"/>
    <mergeCell ref="C581:K581"/>
    <mergeCell ref="B582:I582"/>
    <mergeCell ref="C583:K583"/>
    <mergeCell ref="A584:A587"/>
    <mergeCell ref="B584:B587"/>
    <mergeCell ref="C584:H584"/>
    <mergeCell ref="I584:J587"/>
    <mergeCell ref="C585:D585"/>
    <mergeCell ref="E585:F585"/>
    <mergeCell ref="G585:H585"/>
    <mergeCell ref="C586:H586"/>
    <mergeCell ref="I588:J588"/>
    <mergeCell ref="I589:J589"/>
    <mergeCell ref="I590:J590"/>
    <mergeCell ref="I591:J591"/>
    <mergeCell ref="I592:J592"/>
    <mergeCell ref="I593:J593"/>
    <mergeCell ref="A595:J595"/>
    <mergeCell ref="C596:K596"/>
    <mergeCell ref="B597:I597"/>
    <mergeCell ref="C598:K598"/>
    <mergeCell ref="A599:A602"/>
    <mergeCell ref="B599:B602"/>
    <mergeCell ref="C599:H599"/>
    <mergeCell ref="I599:J602"/>
    <mergeCell ref="C600:D600"/>
    <mergeCell ref="E600:F600"/>
    <mergeCell ref="G600:H600"/>
    <mergeCell ref="C601:H601"/>
    <mergeCell ref="I603:J603"/>
    <mergeCell ref="I604:J604"/>
    <mergeCell ref="I605:J605"/>
    <mergeCell ref="I606:J606"/>
    <mergeCell ref="I607:J607"/>
    <mergeCell ref="A609:J609"/>
    <mergeCell ref="C610:K610"/>
    <mergeCell ref="B611:I611"/>
    <mergeCell ref="C612:K612"/>
    <mergeCell ref="A613:A616"/>
    <mergeCell ref="B613:B616"/>
    <mergeCell ref="C613:H613"/>
    <mergeCell ref="I613:J616"/>
    <mergeCell ref="C614:D614"/>
    <mergeCell ref="E614:F614"/>
    <mergeCell ref="G614:H614"/>
    <mergeCell ref="C615:H615"/>
    <mergeCell ref="I617:J617"/>
    <mergeCell ref="I618:J618"/>
    <mergeCell ref="I619:J619"/>
    <mergeCell ref="I620:J620"/>
    <mergeCell ref="I621:J621"/>
    <mergeCell ref="A623:J623"/>
    <mergeCell ref="C624:K624"/>
    <mergeCell ref="B625:I625"/>
    <mergeCell ref="C626:K626"/>
    <mergeCell ref="A627:A630"/>
    <mergeCell ref="B627:B630"/>
    <mergeCell ref="C627:H627"/>
    <mergeCell ref="I627:J630"/>
    <mergeCell ref="C628:D628"/>
    <mergeCell ref="E628:F628"/>
    <mergeCell ref="G628:H628"/>
    <mergeCell ref="C629:H629"/>
    <mergeCell ref="I631:J631"/>
    <mergeCell ref="I632:J632"/>
    <mergeCell ref="I633:J633"/>
    <mergeCell ref="I634:J634"/>
    <mergeCell ref="I635:J635"/>
    <mergeCell ref="A637:J637"/>
    <mergeCell ref="C638:K638"/>
    <mergeCell ref="B639:I639"/>
    <mergeCell ref="C640:K640"/>
    <mergeCell ref="A641:A644"/>
    <mergeCell ref="B641:B644"/>
    <mergeCell ref="C641:H641"/>
    <mergeCell ref="I641:J644"/>
    <mergeCell ref="C642:D642"/>
    <mergeCell ref="E642:F642"/>
    <mergeCell ref="G642:H642"/>
    <mergeCell ref="C643:H643"/>
    <mergeCell ref="I645:J645"/>
    <mergeCell ref="I646:J646"/>
    <mergeCell ref="I647:J647"/>
    <mergeCell ref="I648:J648"/>
    <mergeCell ref="I649:J649"/>
    <mergeCell ref="I650:J650"/>
    <mergeCell ref="I651:J651"/>
    <mergeCell ref="I652:J652"/>
    <mergeCell ref="A654:J654"/>
    <mergeCell ref="C655:K655"/>
    <mergeCell ref="B656:I656"/>
    <mergeCell ref="C657:K657"/>
    <mergeCell ref="A658:A661"/>
    <mergeCell ref="B658:B661"/>
    <mergeCell ref="C658:H658"/>
    <mergeCell ref="I658:J661"/>
    <mergeCell ref="C659:D659"/>
    <mergeCell ref="E659:F659"/>
    <mergeCell ref="G659:H659"/>
    <mergeCell ref="C660:H660"/>
    <mergeCell ref="I662:J662"/>
    <mergeCell ref="I663:J663"/>
    <mergeCell ref="I664:J664"/>
    <mergeCell ref="I665:J665"/>
    <mergeCell ref="I666:J666"/>
    <mergeCell ref="I667:J667"/>
    <mergeCell ref="I668:J668"/>
    <mergeCell ref="I669:J669"/>
    <mergeCell ref="A671:J671"/>
    <mergeCell ref="C672:K672"/>
    <mergeCell ref="B673:I673"/>
    <mergeCell ref="C674:K674"/>
    <mergeCell ref="A675:A678"/>
    <mergeCell ref="B675:B678"/>
    <mergeCell ref="C675:H675"/>
    <mergeCell ref="I675:J678"/>
    <mergeCell ref="C676:D676"/>
    <mergeCell ref="E676:F676"/>
    <mergeCell ref="G676:H676"/>
    <mergeCell ref="C677:H677"/>
    <mergeCell ref="I679:J679"/>
    <mergeCell ref="I680:J680"/>
    <mergeCell ref="I681:J681"/>
    <mergeCell ref="I682:J682"/>
    <mergeCell ref="I683:J683"/>
    <mergeCell ref="I684:J684"/>
    <mergeCell ref="I685:J685"/>
    <mergeCell ref="I686:J686"/>
    <mergeCell ref="A689:J689"/>
    <mergeCell ref="C690:K690"/>
    <mergeCell ref="B691:I691"/>
    <mergeCell ref="C692:K692"/>
    <mergeCell ref="A693:A696"/>
    <mergeCell ref="B693:B696"/>
    <mergeCell ref="C693:H693"/>
    <mergeCell ref="I693:J696"/>
    <mergeCell ref="C694:D694"/>
    <mergeCell ref="E694:F694"/>
    <mergeCell ref="G694:H694"/>
    <mergeCell ref="C695:H695"/>
    <mergeCell ref="I697:J697"/>
    <mergeCell ref="I698:J698"/>
    <mergeCell ref="I699:J699"/>
    <mergeCell ref="I700:J700"/>
    <mergeCell ref="I701:J701"/>
    <mergeCell ref="A703:J703"/>
    <mergeCell ref="C704:K704"/>
    <mergeCell ref="B705:I705"/>
    <mergeCell ref="C706:K706"/>
    <mergeCell ref="A707:A710"/>
    <mergeCell ref="B707:B710"/>
    <mergeCell ref="C707:H707"/>
    <mergeCell ref="I707:J710"/>
    <mergeCell ref="C708:D708"/>
    <mergeCell ref="E708:F708"/>
    <mergeCell ref="G708:H708"/>
    <mergeCell ref="C709:H709"/>
    <mergeCell ref="I711:J711"/>
    <mergeCell ref="I712:J712"/>
    <mergeCell ref="I713:J713"/>
    <mergeCell ref="I714:J714"/>
    <mergeCell ref="I715:J715"/>
    <mergeCell ref="A717:J717"/>
    <mergeCell ref="C718:K718"/>
    <mergeCell ref="B719:I719"/>
    <mergeCell ref="C720:K720"/>
    <mergeCell ref="A721:A724"/>
    <mergeCell ref="B721:B724"/>
    <mergeCell ref="C721:H721"/>
    <mergeCell ref="I721:J724"/>
    <mergeCell ref="C722:D722"/>
    <mergeCell ref="E722:F722"/>
    <mergeCell ref="G722:H722"/>
    <mergeCell ref="C723:H723"/>
    <mergeCell ref="I725:J725"/>
    <mergeCell ref="I726:J726"/>
    <mergeCell ref="I727:J727"/>
    <mergeCell ref="I728:J728"/>
    <mergeCell ref="I729:J729"/>
    <mergeCell ref="A731:J731"/>
    <mergeCell ref="C732:K732"/>
    <mergeCell ref="B733:I733"/>
    <mergeCell ref="C734:K734"/>
    <mergeCell ref="A735:A738"/>
    <mergeCell ref="B735:B738"/>
    <mergeCell ref="C735:H735"/>
    <mergeCell ref="I735:J738"/>
    <mergeCell ref="C736:D736"/>
    <mergeCell ref="E736:F736"/>
    <mergeCell ref="G736:H736"/>
    <mergeCell ref="C737:H737"/>
    <mergeCell ref="I739:J739"/>
    <mergeCell ref="I740:J740"/>
    <mergeCell ref="I741:J741"/>
    <mergeCell ref="I742:J742"/>
    <mergeCell ref="I743:J743"/>
    <mergeCell ref="I744:J744"/>
    <mergeCell ref="A746:J746"/>
    <mergeCell ref="C747:K747"/>
    <mergeCell ref="B748:I748"/>
    <mergeCell ref="C749:K749"/>
    <mergeCell ref="A750:A753"/>
    <mergeCell ref="B750:B753"/>
    <mergeCell ref="C750:H750"/>
    <mergeCell ref="I750:J753"/>
    <mergeCell ref="C751:D751"/>
    <mergeCell ref="E751:F751"/>
    <mergeCell ref="G751:H751"/>
    <mergeCell ref="C752:H752"/>
    <mergeCell ref="I754:J754"/>
    <mergeCell ref="I755:J755"/>
    <mergeCell ref="I756:J756"/>
    <mergeCell ref="I757:J757"/>
    <mergeCell ref="I758:J758"/>
    <mergeCell ref="I759:J759"/>
    <mergeCell ref="A761:J761"/>
    <mergeCell ref="C762:K762"/>
    <mergeCell ref="B763:I763"/>
    <mergeCell ref="C764:K764"/>
    <mergeCell ref="A765:A768"/>
    <mergeCell ref="B765:B768"/>
    <mergeCell ref="C765:H765"/>
    <mergeCell ref="I765:J768"/>
    <mergeCell ref="C766:D766"/>
    <mergeCell ref="E766:F766"/>
    <mergeCell ref="G766:H766"/>
    <mergeCell ref="C767:H767"/>
    <mergeCell ref="I769:J769"/>
    <mergeCell ref="I770:J770"/>
    <mergeCell ref="I771:J771"/>
    <mergeCell ref="I772:J772"/>
    <mergeCell ref="I773:J773"/>
    <mergeCell ref="I774:J774"/>
    <mergeCell ref="A776:J776"/>
    <mergeCell ref="C777:K777"/>
    <mergeCell ref="B778:I778"/>
    <mergeCell ref="C779:K779"/>
    <mergeCell ref="A780:A783"/>
    <mergeCell ref="B780:B783"/>
    <mergeCell ref="C780:H780"/>
    <mergeCell ref="I780:J783"/>
    <mergeCell ref="C781:D781"/>
    <mergeCell ref="E781:F781"/>
    <mergeCell ref="G781:H781"/>
    <mergeCell ref="C782:H782"/>
    <mergeCell ref="I784:J784"/>
    <mergeCell ref="I785:J785"/>
    <mergeCell ref="I786:J786"/>
    <mergeCell ref="I787:J787"/>
    <mergeCell ref="I788:J788"/>
    <mergeCell ref="I789:J789"/>
    <mergeCell ref="A791:J791"/>
    <mergeCell ref="C792:K792"/>
    <mergeCell ref="B793:I793"/>
    <mergeCell ref="C794:K794"/>
    <mergeCell ref="A795:A798"/>
    <mergeCell ref="B795:B798"/>
    <mergeCell ref="C795:H795"/>
    <mergeCell ref="I795:J798"/>
    <mergeCell ref="C796:D796"/>
    <mergeCell ref="E796:F796"/>
    <mergeCell ref="G796:H796"/>
    <mergeCell ref="C797:H797"/>
    <mergeCell ref="I799:J799"/>
    <mergeCell ref="I800:J800"/>
    <mergeCell ref="I801:J801"/>
    <mergeCell ref="I802:J802"/>
    <mergeCell ref="I803:J803"/>
    <mergeCell ref="I804:J804"/>
    <mergeCell ref="A806:J806"/>
    <mergeCell ref="C807:K807"/>
    <mergeCell ref="B808:I808"/>
    <mergeCell ref="C809:K809"/>
    <mergeCell ref="A810:A813"/>
    <mergeCell ref="B810:B813"/>
    <mergeCell ref="C810:H810"/>
    <mergeCell ref="I810:J813"/>
    <mergeCell ref="C811:D811"/>
    <mergeCell ref="E811:F811"/>
    <mergeCell ref="G811:H811"/>
    <mergeCell ref="C812:H812"/>
    <mergeCell ref="I814:J814"/>
    <mergeCell ref="I815:J815"/>
    <mergeCell ref="I816:J816"/>
    <mergeCell ref="I817:J817"/>
    <mergeCell ref="I818:J818"/>
    <mergeCell ref="I819:J819"/>
    <mergeCell ref="A821:J821"/>
    <mergeCell ref="C822:K822"/>
    <mergeCell ref="B823:I823"/>
    <mergeCell ref="C824:K824"/>
    <mergeCell ref="A825:A828"/>
    <mergeCell ref="B825:B828"/>
    <mergeCell ref="C825:H825"/>
    <mergeCell ref="I825:J828"/>
    <mergeCell ref="C826:D826"/>
    <mergeCell ref="E826:F826"/>
    <mergeCell ref="G826:H826"/>
    <mergeCell ref="C827:H827"/>
    <mergeCell ref="I829:J829"/>
    <mergeCell ref="I830:J830"/>
    <mergeCell ref="I831:J831"/>
    <mergeCell ref="I832:J832"/>
    <mergeCell ref="I833:J833"/>
    <mergeCell ref="I834:J834"/>
    <mergeCell ref="A836:J836"/>
    <mergeCell ref="C837:K837"/>
    <mergeCell ref="B838:I838"/>
    <mergeCell ref="C839:K839"/>
    <mergeCell ref="A840:A843"/>
    <mergeCell ref="B840:B843"/>
    <mergeCell ref="C840:H840"/>
    <mergeCell ref="I840:J843"/>
    <mergeCell ref="C841:D841"/>
    <mergeCell ref="E841:F841"/>
    <mergeCell ref="G841:H841"/>
    <mergeCell ref="C842:H842"/>
    <mergeCell ref="I844:J844"/>
    <mergeCell ref="I845:J845"/>
    <mergeCell ref="I846:J846"/>
    <mergeCell ref="I847:J847"/>
    <mergeCell ref="I848:J848"/>
    <mergeCell ref="I849:J849"/>
    <mergeCell ref="A851:J851"/>
    <mergeCell ref="C852:K852"/>
    <mergeCell ref="B853:I853"/>
    <mergeCell ref="C854:K854"/>
    <mergeCell ref="A855:A858"/>
    <mergeCell ref="B855:B858"/>
    <mergeCell ref="C855:H855"/>
    <mergeCell ref="I855:J858"/>
    <mergeCell ref="C856:D856"/>
    <mergeCell ref="E856:F856"/>
    <mergeCell ref="G856:H856"/>
    <mergeCell ref="C857:H857"/>
    <mergeCell ref="I859:J859"/>
    <mergeCell ref="I860:J860"/>
    <mergeCell ref="I861:J861"/>
    <mergeCell ref="I862:J862"/>
    <mergeCell ref="I863:J863"/>
    <mergeCell ref="I864:J864"/>
    <mergeCell ref="A866:J866"/>
    <mergeCell ref="C867:K867"/>
    <mergeCell ref="B868:I868"/>
    <mergeCell ref="C869:K869"/>
    <mergeCell ref="A870:A873"/>
    <mergeCell ref="B870:B873"/>
    <mergeCell ref="C870:H870"/>
    <mergeCell ref="I870:J873"/>
    <mergeCell ref="C871:D871"/>
    <mergeCell ref="E871:F871"/>
    <mergeCell ref="G871:H871"/>
    <mergeCell ref="C872:H872"/>
    <mergeCell ref="I874:J874"/>
    <mergeCell ref="I875:J875"/>
    <mergeCell ref="I876:J876"/>
    <mergeCell ref="I877:J877"/>
    <mergeCell ref="I878:J878"/>
    <mergeCell ref="A880:J880"/>
    <mergeCell ref="C881:K881"/>
    <mergeCell ref="B882:I882"/>
    <mergeCell ref="C883:K883"/>
    <mergeCell ref="A884:A887"/>
    <mergeCell ref="B884:B887"/>
    <mergeCell ref="C884:H884"/>
    <mergeCell ref="I884:J887"/>
    <mergeCell ref="C885:D885"/>
    <mergeCell ref="E885:F885"/>
    <mergeCell ref="G885:H885"/>
    <mergeCell ref="C886:H886"/>
    <mergeCell ref="I902:J902"/>
    <mergeCell ref="I903:J903"/>
    <mergeCell ref="I904:J904"/>
    <mergeCell ref="I905:J905"/>
    <mergeCell ref="I906:J906"/>
    <mergeCell ref="I888:J888"/>
    <mergeCell ref="I889:J889"/>
    <mergeCell ref="I890:J890"/>
    <mergeCell ref="I891:J891"/>
    <mergeCell ref="I892:J892"/>
    <mergeCell ref="A894:J894"/>
    <mergeCell ref="C895:K895"/>
    <mergeCell ref="B896:I896"/>
    <mergeCell ref="C897:K897"/>
    <mergeCell ref="A898:A901"/>
    <mergeCell ref="B898:B901"/>
    <mergeCell ref="C898:H898"/>
    <mergeCell ref="I898:J901"/>
    <mergeCell ref="C899:D899"/>
    <mergeCell ref="E899:F899"/>
    <mergeCell ref="G899:H899"/>
    <mergeCell ref="C900:H900"/>
  </mergeCells>
  <printOptions horizontalCentered="1"/>
  <pageMargins left="0.70833333333333304" right="0.43333333333333302" top="0.66944444444444395" bottom="0.51180555555555496" header="0.35416666666666702" footer="0.31527777777777799"/>
  <pageSetup paperSize="9" scale="63" firstPageNumber="0" orientation="portrait" horizontalDpi="300" verticalDpi="300"/>
  <headerFooter>
    <oddHeader>&amp;C&amp;11Szkolne Plany Nauczania Zespołu Szkół Zawodowych w Rawiczu 
na rok szk. 2017/2018</oddHeader>
    <oddFooter>&amp;C&amp;11&amp;P/&amp;N</oddFooter>
  </headerFooter>
  <rowBreaks count="19" manualBreakCount="19">
    <brk id="46" max="16383" man="1"/>
    <brk id="92" max="16383" man="1"/>
    <brk id="134" max="16383" man="1"/>
    <brk id="175" max="16383" man="1"/>
    <brk id="219" max="16383" man="1"/>
    <brk id="267" max="16383" man="1"/>
    <brk id="315" max="16383" man="1"/>
    <brk id="357" max="16383" man="1"/>
    <brk id="402" max="16383" man="1"/>
    <brk id="450" max="16383" man="1"/>
    <brk id="498" max="16383" man="1"/>
    <brk id="549" max="16383" man="1"/>
    <brk id="594" max="16383" man="1"/>
    <brk id="636" max="16383" man="1"/>
    <brk id="687" max="16383" man="1"/>
    <brk id="730" max="16383" man="1"/>
    <brk id="775" max="16383" man="1"/>
    <brk id="820" max="16383" man="1"/>
    <brk id="8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4"/>
  <sheetViews>
    <sheetView topLeftCell="A16" zoomScaleNormal="100" workbookViewId="0">
      <selection activeCell="O222" sqref="O222"/>
    </sheetView>
  </sheetViews>
  <sheetFormatPr defaultRowHeight="12.75"/>
  <cols>
    <col min="1" max="1" width="5.5703125" customWidth="1"/>
    <col min="2" max="2" width="6.5703125" hidden="1" customWidth="1"/>
    <col min="3" max="3" width="44.5703125" customWidth="1"/>
    <col min="4" max="4" width="21.85546875" customWidth="1"/>
    <col min="5" max="1025" width="8.5703125" customWidth="1"/>
  </cols>
  <sheetData>
    <row r="2" spans="1:11" ht="19.5" customHeight="1">
      <c r="A2" s="7"/>
      <c r="B2" s="7"/>
      <c r="C2" s="159" t="s">
        <v>200</v>
      </c>
      <c r="D2" s="7" t="s">
        <v>201</v>
      </c>
    </row>
    <row r="3" spans="1:11" ht="20.25">
      <c r="A3" s="7">
        <v>1</v>
      </c>
      <c r="B3" s="7">
        <v>18</v>
      </c>
      <c r="C3" s="160" t="s">
        <v>202</v>
      </c>
      <c r="D3" s="161"/>
      <c r="E3" s="162"/>
      <c r="F3" s="162"/>
      <c r="G3" s="162"/>
      <c r="H3" s="162"/>
      <c r="I3" s="162"/>
      <c r="J3" s="162"/>
      <c r="K3" s="162"/>
    </row>
    <row r="4" spans="1:11" ht="20.25">
      <c r="A4" s="7">
        <v>2</v>
      </c>
      <c r="B4" s="7">
        <v>1</v>
      </c>
      <c r="C4" s="160" t="s">
        <v>96</v>
      </c>
      <c r="D4" s="161"/>
      <c r="E4" s="162"/>
      <c r="F4" s="162"/>
      <c r="G4" s="162"/>
      <c r="H4" s="162"/>
      <c r="I4" s="162"/>
      <c r="J4" s="162"/>
      <c r="K4" s="162"/>
    </row>
    <row r="5" spans="1:11" ht="20.25">
      <c r="A5" s="7">
        <v>3</v>
      </c>
      <c r="B5" s="7">
        <v>15</v>
      </c>
      <c r="C5" s="160" t="s">
        <v>117</v>
      </c>
      <c r="D5" s="161"/>
      <c r="E5" s="162"/>
      <c r="F5" s="162"/>
      <c r="G5" s="162"/>
      <c r="H5" s="162"/>
      <c r="I5" s="162"/>
      <c r="J5" s="162"/>
      <c r="K5" s="162"/>
    </row>
    <row r="6" spans="1:11" ht="20.25">
      <c r="A6" s="7">
        <v>4</v>
      </c>
      <c r="B6" s="7">
        <v>19</v>
      </c>
      <c r="C6" s="160" t="s">
        <v>123</v>
      </c>
      <c r="D6" s="161"/>
      <c r="E6" s="162"/>
      <c r="F6" s="162"/>
      <c r="G6" s="162"/>
      <c r="H6" s="162"/>
      <c r="I6" s="162"/>
      <c r="J6" s="162"/>
      <c r="K6" s="162"/>
    </row>
    <row r="7" spans="1:11" ht="20.25">
      <c r="A7" s="7">
        <v>5</v>
      </c>
      <c r="B7" s="7">
        <v>3</v>
      </c>
      <c r="C7" s="160" t="s">
        <v>126</v>
      </c>
      <c r="D7" s="161"/>
      <c r="E7" s="162"/>
      <c r="F7" s="162"/>
      <c r="G7" s="162"/>
      <c r="H7" s="162"/>
      <c r="I7" s="162"/>
      <c r="J7" s="162"/>
      <c r="K7" s="162"/>
    </row>
    <row r="8" spans="1:11" ht="20.25">
      <c r="A8" s="7">
        <v>6</v>
      </c>
      <c r="B8" s="7">
        <v>2</v>
      </c>
      <c r="C8" s="160" t="s">
        <v>132</v>
      </c>
      <c r="D8" s="161"/>
      <c r="E8" s="162"/>
      <c r="F8" s="162"/>
      <c r="G8" s="162"/>
      <c r="H8" s="162"/>
      <c r="I8" s="162"/>
      <c r="J8" s="162"/>
      <c r="K8" s="162"/>
    </row>
    <row r="9" spans="1:11" ht="20.25">
      <c r="A9" s="7">
        <v>7</v>
      </c>
      <c r="B9" s="7">
        <v>11</v>
      </c>
      <c r="C9" s="160" t="s">
        <v>203</v>
      </c>
      <c r="D9" s="161"/>
      <c r="E9" s="162"/>
      <c r="F9" s="162"/>
      <c r="G9" s="162"/>
      <c r="H9" s="162"/>
      <c r="I9" s="162"/>
      <c r="J9" s="162"/>
      <c r="K9" s="162"/>
    </row>
    <row r="10" spans="1:11" ht="20.25">
      <c r="A10" s="7">
        <v>8</v>
      </c>
      <c r="B10" s="7">
        <v>20</v>
      </c>
      <c r="C10" s="160" t="s">
        <v>137</v>
      </c>
      <c r="D10" s="161"/>
      <c r="E10" s="162"/>
      <c r="F10" s="162"/>
      <c r="G10" s="162"/>
      <c r="H10" s="162"/>
      <c r="I10" s="162"/>
      <c r="J10" s="162"/>
      <c r="K10" s="162"/>
    </row>
    <row r="11" spans="1:11" ht="20.25">
      <c r="A11" s="7">
        <v>9</v>
      </c>
      <c r="B11" s="7">
        <v>6</v>
      </c>
      <c r="C11" s="160" t="s">
        <v>142</v>
      </c>
      <c r="D11" s="161"/>
      <c r="E11" s="162"/>
      <c r="F11" s="162"/>
      <c r="G11" s="162"/>
      <c r="H11" s="162"/>
      <c r="I11" s="162"/>
      <c r="J11" s="162"/>
      <c r="K11" s="162"/>
    </row>
    <row r="12" spans="1:11" ht="20.25">
      <c r="A12" s="7">
        <v>10</v>
      </c>
      <c r="B12" s="7">
        <v>9</v>
      </c>
      <c r="C12" s="160" t="s">
        <v>147</v>
      </c>
      <c r="D12" s="161"/>
      <c r="E12" s="162"/>
      <c r="F12" s="162"/>
      <c r="G12" s="162"/>
      <c r="H12" s="162"/>
      <c r="I12" s="162"/>
      <c r="J12" s="162"/>
      <c r="K12" s="162"/>
    </row>
    <row r="13" spans="1:11" ht="20.25">
      <c r="A13" s="7">
        <v>11</v>
      </c>
      <c r="B13" s="7">
        <v>17</v>
      </c>
      <c r="C13" s="160" t="s">
        <v>204</v>
      </c>
      <c r="D13" s="161"/>
      <c r="E13" s="162"/>
      <c r="F13" s="162"/>
      <c r="G13" s="162"/>
      <c r="H13" s="162"/>
      <c r="I13" s="162"/>
      <c r="J13" s="162"/>
      <c r="K13" s="162"/>
    </row>
    <row r="14" spans="1:11" ht="20.25">
      <c r="A14" s="7">
        <v>12</v>
      </c>
      <c r="B14" s="7">
        <v>10</v>
      </c>
      <c r="C14" s="160" t="s">
        <v>205</v>
      </c>
      <c r="D14" s="161"/>
      <c r="E14" s="162"/>
      <c r="F14" s="162"/>
      <c r="G14" s="162"/>
      <c r="H14" s="162"/>
      <c r="I14" s="162"/>
      <c r="J14" s="162"/>
      <c r="K14" s="162"/>
    </row>
    <row r="15" spans="1:11" ht="20.25">
      <c r="A15" s="7">
        <v>13</v>
      </c>
      <c r="B15" s="7">
        <v>4</v>
      </c>
      <c r="C15" s="160" t="s">
        <v>158</v>
      </c>
      <c r="D15" s="161"/>
      <c r="E15" s="162"/>
      <c r="F15" s="162"/>
      <c r="G15" s="162"/>
      <c r="H15" s="162"/>
      <c r="I15" s="162"/>
      <c r="J15" s="162"/>
      <c r="K15" s="162"/>
    </row>
    <row r="16" spans="1:11" ht="20.25">
      <c r="A16" s="7">
        <v>14</v>
      </c>
      <c r="B16" s="7">
        <v>8</v>
      </c>
      <c r="C16" s="160" t="s">
        <v>206</v>
      </c>
      <c r="D16" s="161"/>
      <c r="E16" s="162"/>
      <c r="F16" s="162"/>
      <c r="G16" s="162"/>
      <c r="H16" s="162"/>
      <c r="I16" s="162"/>
      <c r="J16" s="162"/>
      <c r="K16" s="162"/>
    </row>
    <row r="17" spans="1:11" ht="20.25">
      <c r="A17" s="7">
        <v>15</v>
      </c>
      <c r="B17" s="7">
        <v>7</v>
      </c>
      <c r="C17" s="160" t="s">
        <v>207</v>
      </c>
      <c r="D17" s="161"/>
      <c r="E17" s="162"/>
      <c r="F17" s="162"/>
      <c r="G17" s="162"/>
      <c r="H17" s="162"/>
      <c r="I17" s="162"/>
      <c r="J17" s="162"/>
      <c r="K17" s="162"/>
    </row>
    <row r="18" spans="1:11" ht="20.25">
      <c r="A18" s="7">
        <v>16</v>
      </c>
      <c r="B18" s="7">
        <v>21</v>
      </c>
      <c r="C18" s="160" t="s">
        <v>176</v>
      </c>
      <c r="D18" s="161"/>
      <c r="E18" s="162"/>
      <c r="F18" s="162"/>
      <c r="G18" s="162"/>
      <c r="H18" s="162"/>
      <c r="I18" s="162"/>
      <c r="J18" s="162"/>
      <c r="K18" s="162"/>
    </row>
    <row r="19" spans="1:11" ht="20.25">
      <c r="A19" s="7">
        <v>17</v>
      </c>
      <c r="B19" s="7">
        <v>12</v>
      </c>
      <c r="C19" s="160" t="s">
        <v>182</v>
      </c>
      <c r="D19" s="161"/>
      <c r="E19" s="162"/>
      <c r="F19" s="162"/>
      <c r="G19" s="162"/>
      <c r="H19" s="162"/>
      <c r="I19" s="162"/>
      <c r="J19" s="162"/>
      <c r="K19" s="162"/>
    </row>
    <row r="20" spans="1:11" ht="20.25">
      <c r="A20" s="7">
        <v>18</v>
      </c>
      <c r="B20" s="7">
        <v>22</v>
      </c>
      <c r="C20" s="160" t="s">
        <v>208</v>
      </c>
      <c r="D20" s="161"/>
      <c r="E20" s="162"/>
      <c r="F20" s="162"/>
      <c r="G20" s="162"/>
      <c r="H20" s="162"/>
      <c r="I20" s="162"/>
      <c r="J20" s="162"/>
      <c r="K20" s="162"/>
    </row>
    <row r="21" spans="1:11" ht="20.25">
      <c r="A21" s="7">
        <v>19</v>
      </c>
      <c r="B21" s="7">
        <v>5</v>
      </c>
      <c r="C21" s="160" t="s">
        <v>209</v>
      </c>
      <c r="D21" s="161"/>
      <c r="E21" s="162"/>
      <c r="F21" s="162"/>
      <c r="G21" s="162"/>
      <c r="H21" s="162"/>
      <c r="I21" s="162"/>
      <c r="J21" s="162"/>
      <c r="K21" s="162"/>
    </row>
    <row r="22" spans="1:11" ht="20.25">
      <c r="A22" s="7">
        <v>20</v>
      </c>
      <c r="B22" s="7">
        <v>13</v>
      </c>
      <c r="C22" s="160" t="s">
        <v>185</v>
      </c>
      <c r="D22" s="161"/>
      <c r="E22" s="162"/>
      <c r="F22" s="162"/>
      <c r="G22" s="162"/>
      <c r="H22" s="162"/>
      <c r="I22" s="162"/>
      <c r="J22" s="162"/>
      <c r="K22" s="162"/>
    </row>
    <row r="23" spans="1:11" ht="20.25">
      <c r="A23" s="7">
        <v>21</v>
      </c>
      <c r="B23" s="7">
        <v>14</v>
      </c>
      <c r="C23" s="160" t="s">
        <v>191</v>
      </c>
      <c r="D23" s="161"/>
      <c r="E23" s="162"/>
      <c r="F23" s="162"/>
      <c r="G23" s="162"/>
      <c r="H23" s="162"/>
      <c r="I23" s="162"/>
      <c r="J23" s="162"/>
      <c r="K23" s="162"/>
    </row>
    <row r="24" spans="1:11" ht="20.25">
      <c r="A24" s="7">
        <v>22</v>
      </c>
      <c r="B24" s="7">
        <v>16</v>
      </c>
      <c r="C24" s="160" t="s">
        <v>194</v>
      </c>
      <c r="D24" s="161"/>
      <c r="E24" s="162"/>
      <c r="F24" s="162"/>
      <c r="G24" s="162"/>
      <c r="H24" s="162"/>
      <c r="I24" s="162"/>
      <c r="J24" s="162"/>
      <c r="K24" s="16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8"/>
  <sheetViews>
    <sheetView zoomScaleNormal="100" workbookViewId="0">
      <selection activeCell="L251" sqref="L251"/>
    </sheetView>
  </sheetViews>
  <sheetFormatPr defaultRowHeight="12.75"/>
  <cols>
    <col min="1" max="1" width="5.140625" customWidth="1"/>
    <col min="2" max="2" width="42.7109375" customWidth="1"/>
    <col min="3" max="6" width="7.7109375" customWidth="1"/>
    <col min="7" max="7" width="7.140625" customWidth="1"/>
    <col min="8" max="8" width="5.7109375" customWidth="1"/>
    <col min="9" max="9" width="7.7109375" customWidth="1"/>
    <col min="10" max="10" width="6.85546875" customWidth="1"/>
    <col min="11" max="1025" width="8.5703125" customWidth="1"/>
  </cols>
  <sheetData>
    <row r="1" spans="1:11" ht="35.25" customHeight="1">
      <c r="A1" s="1"/>
      <c r="B1" s="263" t="s">
        <v>210</v>
      </c>
      <c r="C1" s="263"/>
      <c r="D1" s="263"/>
      <c r="E1" s="263"/>
      <c r="F1" s="264" t="s">
        <v>211</v>
      </c>
      <c r="G1" s="264"/>
      <c r="I1" s="163"/>
      <c r="J1" s="163"/>
      <c r="K1" s="163"/>
    </row>
    <row r="2" spans="1:11" ht="18" customHeight="1">
      <c r="A2" s="48" t="s">
        <v>211</v>
      </c>
      <c r="B2" s="265" t="s">
        <v>212</v>
      </c>
      <c r="C2" s="265"/>
      <c r="D2" s="265"/>
      <c r="E2" s="266" t="s">
        <v>213</v>
      </c>
      <c r="F2" s="266"/>
      <c r="G2" s="266"/>
      <c r="H2" s="164"/>
    </row>
    <row r="3" spans="1:11" ht="21" customHeight="1">
      <c r="A3" s="1"/>
      <c r="B3" s="50" t="s">
        <v>6</v>
      </c>
      <c r="C3" s="227" t="s">
        <v>214</v>
      </c>
      <c r="D3" s="227"/>
      <c r="E3" s="227"/>
      <c r="F3" s="227"/>
      <c r="G3" s="227"/>
      <c r="H3" s="227"/>
      <c r="I3" s="227"/>
      <c r="J3" s="227"/>
    </row>
    <row r="4" spans="1:11" ht="19.5" customHeight="1">
      <c r="A4" s="228" t="s">
        <v>8</v>
      </c>
      <c r="B4" s="229" t="s">
        <v>63</v>
      </c>
      <c r="C4" s="235" t="s">
        <v>64</v>
      </c>
      <c r="D4" s="235"/>
      <c r="E4" s="235"/>
      <c r="F4" s="235"/>
      <c r="G4" s="231" t="s">
        <v>65</v>
      </c>
      <c r="H4" s="236"/>
    </row>
    <row r="5" spans="1:11" ht="15.75">
      <c r="A5" s="228"/>
      <c r="B5" s="229"/>
      <c r="C5" s="233">
        <v>1</v>
      </c>
      <c r="D5" s="233"/>
      <c r="E5" s="233">
        <v>2</v>
      </c>
      <c r="F5" s="233"/>
      <c r="G5" s="231"/>
      <c r="H5" s="236"/>
    </row>
    <row r="6" spans="1:11" ht="15">
      <c r="A6" s="228"/>
      <c r="B6" s="229"/>
      <c r="C6" s="51" t="s">
        <v>66</v>
      </c>
      <c r="D6" s="51" t="s">
        <v>67</v>
      </c>
      <c r="E6" s="51" t="s">
        <v>68</v>
      </c>
      <c r="F6" s="22" t="s">
        <v>69</v>
      </c>
      <c r="G6" s="231"/>
      <c r="H6" s="236"/>
    </row>
    <row r="7" spans="1:11" ht="15.75">
      <c r="A7" s="52"/>
      <c r="B7" s="53" t="s">
        <v>32</v>
      </c>
      <c r="C7" s="54"/>
      <c r="D7" s="54"/>
      <c r="E7" s="54"/>
      <c r="F7" s="54"/>
      <c r="G7" s="54"/>
      <c r="H7" s="55"/>
      <c r="I7" s="56"/>
      <c r="J7" s="57"/>
    </row>
    <row r="8" spans="1:11" ht="15.75">
      <c r="A8" s="58">
        <v>1</v>
      </c>
      <c r="B8" s="165" t="s">
        <v>215</v>
      </c>
      <c r="C8" s="60"/>
      <c r="D8" s="60"/>
      <c r="E8" s="60"/>
      <c r="F8" s="60"/>
      <c r="G8" s="61">
        <f t="shared" ref="G8:G14" si="0">SUM(C8:F8)</f>
        <v>0</v>
      </c>
      <c r="H8" s="62"/>
      <c r="I8" s="56"/>
      <c r="J8" s="56"/>
    </row>
    <row r="9" spans="1:11" ht="15.75">
      <c r="A9" s="58">
        <v>2</v>
      </c>
      <c r="B9" s="59" t="s">
        <v>34</v>
      </c>
      <c r="C9" s="60"/>
      <c r="D9" s="60"/>
      <c r="E9" s="60"/>
      <c r="F9" s="60"/>
      <c r="G9" s="61">
        <f t="shared" si="0"/>
        <v>0</v>
      </c>
      <c r="H9" s="62"/>
    </row>
    <row r="10" spans="1:11" ht="15.75">
      <c r="A10" s="58">
        <v>3</v>
      </c>
      <c r="B10" s="59" t="s">
        <v>216</v>
      </c>
      <c r="C10" s="60"/>
      <c r="D10" s="60"/>
      <c r="E10" s="60"/>
      <c r="F10" s="60"/>
      <c r="G10" s="61">
        <f t="shared" si="0"/>
        <v>0</v>
      </c>
      <c r="H10" s="62"/>
    </row>
    <row r="11" spans="1:11" ht="15.75">
      <c r="A11" s="58">
        <v>4</v>
      </c>
      <c r="B11" s="59" t="s">
        <v>217</v>
      </c>
      <c r="C11" s="60"/>
      <c r="D11" s="60"/>
      <c r="E11" s="60"/>
      <c r="F11" s="60"/>
      <c r="G11" s="61">
        <f t="shared" si="0"/>
        <v>0</v>
      </c>
      <c r="H11" s="62"/>
    </row>
    <row r="12" spans="1:11" ht="15.75">
      <c r="A12" s="58">
        <v>5</v>
      </c>
      <c r="B12" s="59" t="s">
        <v>218</v>
      </c>
      <c r="C12" s="60"/>
      <c r="D12" s="60"/>
      <c r="E12" s="60"/>
      <c r="F12" s="60"/>
      <c r="G12" s="61">
        <f t="shared" si="0"/>
        <v>0</v>
      </c>
      <c r="H12" s="62"/>
    </row>
    <row r="13" spans="1:11" ht="15.75">
      <c r="A13" s="58">
        <v>6</v>
      </c>
      <c r="B13" s="59" t="s">
        <v>36</v>
      </c>
      <c r="C13" s="60"/>
      <c r="D13" s="60"/>
      <c r="E13" s="60"/>
      <c r="F13" s="60"/>
      <c r="G13" s="61">
        <f t="shared" si="0"/>
        <v>0</v>
      </c>
      <c r="H13" s="62"/>
    </row>
    <row r="14" spans="1:11" ht="15.75">
      <c r="A14" s="58">
        <v>7</v>
      </c>
      <c r="B14" s="59"/>
      <c r="C14" s="60"/>
      <c r="D14" s="60"/>
      <c r="E14" s="60"/>
      <c r="F14" s="60"/>
      <c r="G14" s="61">
        <f t="shared" si="0"/>
        <v>0</v>
      </c>
      <c r="H14" s="62"/>
    </row>
    <row r="15" spans="1:11" ht="15.75">
      <c r="A15" s="64"/>
      <c r="B15" s="65" t="s">
        <v>37</v>
      </c>
      <c r="C15" s="66">
        <f>SUM(C8:C14)</f>
        <v>0</v>
      </c>
      <c r="D15" s="66">
        <f>SUM(D8:D14)</f>
        <v>0</v>
      </c>
      <c r="E15" s="66">
        <f>SUM(E8:E14)</f>
        <v>0</v>
      </c>
      <c r="F15" s="66">
        <f>SUM(F8:F14)</f>
        <v>0</v>
      </c>
      <c r="G15" s="66">
        <f>SUM(G8:G14)</f>
        <v>0</v>
      </c>
      <c r="H15" s="67"/>
      <c r="I15" s="68"/>
      <c r="J15" s="57"/>
    </row>
    <row r="16" spans="1:11" ht="15.75">
      <c r="A16" s="69"/>
      <c r="B16" s="70" t="s">
        <v>38</v>
      </c>
      <c r="C16" s="71"/>
      <c r="D16" s="72"/>
      <c r="E16" s="71"/>
      <c r="F16" s="72"/>
      <c r="G16" s="71"/>
      <c r="H16" s="73"/>
      <c r="I16" s="74"/>
      <c r="J16" s="75"/>
    </row>
    <row r="17" spans="1:11" ht="15.75">
      <c r="A17" s="58">
        <v>8</v>
      </c>
      <c r="B17" s="59" t="s">
        <v>219</v>
      </c>
      <c r="C17" s="60"/>
      <c r="D17" s="60"/>
      <c r="E17" s="60"/>
      <c r="F17" s="60"/>
      <c r="G17" s="61">
        <f t="shared" ref="G17:G22" si="1">SUM(C17:F17)</f>
        <v>0</v>
      </c>
      <c r="H17" s="62"/>
    </row>
    <row r="18" spans="1:11" ht="15.75">
      <c r="A18" s="58">
        <v>9</v>
      </c>
      <c r="B18" s="59" t="s">
        <v>220</v>
      </c>
      <c r="C18" s="60"/>
      <c r="D18" s="60"/>
      <c r="E18" s="60"/>
      <c r="F18" s="60"/>
      <c r="G18" s="61">
        <f t="shared" si="1"/>
        <v>0</v>
      </c>
      <c r="H18" s="62"/>
    </row>
    <row r="19" spans="1:11" ht="15.75">
      <c r="A19" s="58">
        <v>10</v>
      </c>
      <c r="B19" s="59" t="s">
        <v>221</v>
      </c>
      <c r="C19" s="60"/>
      <c r="D19" s="60"/>
      <c r="E19" s="60"/>
      <c r="F19" s="60"/>
      <c r="G19" s="61">
        <f t="shared" si="1"/>
        <v>0</v>
      </c>
      <c r="H19" s="62"/>
    </row>
    <row r="20" spans="1:11" ht="31.5">
      <c r="A20" s="58">
        <v>11</v>
      </c>
      <c r="B20" s="59" t="s">
        <v>222</v>
      </c>
      <c r="C20" s="60"/>
      <c r="D20" s="60"/>
      <c r="E20" s="60"/>
      <c r="F20" s="60"/>
      <c r="G20" s="61">
        <f t="shared" si="1"/>
        <v>0</v>
      </c>
      <c r="H20" s="62"/>
    </row>
    <row r="21" spans="1:11" ht="15.75">
      <c r="A21" s="58">
        <v>12</v>
      </c>
      <c r="B21" s="59" t="s">
        <v>223</v>
      </c>
      <c r="C21" s="60"/>
      <c r="D21" s="60"/>
      <c r="E21" s="60"/>
      <c r="F21" s="60"/>
      <c r="G21" s="61">
        <f t="shared" si="1"/>
        <v>0</v>
      </c>
      <c r="H21" s="62"/>
    </row>
    <row r="22" spans="1:11" ht="15.75">
      <c r="A22" s="58">
        <v>13</v>
      </c>
      <c r="B22" s="59"/>
      <c r="C22" s="60"/>
      <c r="D22" s="60"/>
      <c r="E22" s="60"/>
      <c r="F22" s="60"/>
      <c r="G22" s="61">
        <f t="shared" si="1"/>
        <v>0</v>
      </c>
      <c r="H22" s="62"/>
    </row>
    <row r="23" spans="1:11" ht="15.75">
      <c r="A23" s="64"/>
      <c r="B23" s="65" t="s">
        <v>37</v>
      </c>
      <c r="C23" s="66">
        <f>SUM(C17:C22)</f>
        <v>0</v>
      </c>
      <c r="D23" s="66">
        <f>SUM(D17:D22)</f>
        <v>0</v>
      </c>
      <c r="E23" s="66">
        <f>SUM(E17:E22)</f>
        <v>0</v>
      </c>
      <c r="F23" s="66">
        <f>SUM(F17:F22)</f>
        <v>0</v>
      </c>
      <c r="G23" s="66">
        <f>SUM(G17:G22)</f>
        <v>0</v>
      </c>
      <c r="H23" s="67"/>
      <c r="I23" s="68"/>
      <c r="J23" s="57"/>
    </row>
    <row r="24" spans="1:11" ht="15.75">
      <c r="A24" s="58">
        <v>8</v>
      </c>
      <c r="B24" s="59" t="s">
        <v>40</v>
      </c>
      <c r="C24" s="60"/>
      <c r="D24" s="60" t="s">
        <v>77</v>
      </c>
      <c r="E24" s="60" t="s">
        <v>77</v>
      </c>
      <c r="F24" s="60"/>
      <c r="G24" s="61">
        <v>0</v>
      </c>
      <c r="H24" s="62"/>
    </row>
    <row r="25" spans="1:11" ht="28.5">
      <c r="A25" s="58">
        <v>9</v>
      </c>
      <c r="B25" s="59" t="s">
        <v>78</v>
      </c>
      <c r="C25" s="60"/>
      <c r="D25" s="60"/>
      <c r="E25" s="60">
        <v>20</v>
      </c>
      <c r="F25" s="60"/>
      <c r="G25" s="61">
        <v>20</v>
      </c>
      <c r="H25" s="62"/>
    </row>
    <row r="26" spans="1:11" ht="15.75">
      <c r="A26" s="76"/>
      <c r="B26" s="77" t="s">
        <v>79</v>
      </c>
      <c r="C26" s="78">
        <f>C15+C23</f>
        <v>0</v>
      </c>
      <c r="D26" s="78">
        <f>D15+D23</f>
        <v>0</v>
      </c>
      <c r="E26" s="78">
        <f>E15+E23+E25</f>
        <v>20</v>
      </c>
      <c r="F26" s="78">
        <f>F15+F23</f>
        <v>0</v>
      </c>
      <c r="G26" s="78">
        <f>G15+G23+G25</f>
        <v>20</v>
      </c>
      <c r="H26" s="79"/>
    </row>
    <row r="27" spans="1:11" ht="15.75">
      <c r="A27" s="1"/>
      <c r="B27" s="80"/>
      <c r="C27" s="81"/>
      <c r="D27" s="223"/>
      <c r="E27" s="223"/>
      <c r="F27" s="82"/>
      <c r="G27" s="82"/>
      <c r="H27" s="83"/>
      <c r="I27" s="83"/>
      <c r="J27" s="84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5.75">
      <c r="A29" s="1"/>
      <c r="B29" s="85" t="s">
        <v>46</v>
      </c>
      <c r="C29" s="1"/>
      <c r="D29" s="1"/>
      <c r="E29" s="1"/>
      <c r="F29" s="1"/>
      <c r="G29" s="1"/>
      <c r="H29" s="1"/>
      <c r="I29" s="1"/>
      <c r="J29" s="1"/>
    </row>
    <row r="30" spans="1:11" ht="15" customHeight="1">
      <c r="A30" s="87" t="s">
        <v>49</v>
      </c>
      <c r="B30" s="261" t="s">
        <v>81</v>
      </c>
      <c r="C30" s="261"/>
      <c r="D30" s="261"/>
      <c r="E30" s="261"/>
      <c r="F30" s="261"/>
      <c r="G30" s="261"/>
      <c r="H30" s="166"/>
      <c r="I30" s="166"/>
      <c r="J30" s="166"/>
    </row>
    <row r="31" spans="1:11" ht="15" customHeight="1">
      <c r="A31" s="87" t="s">
        <v>51</v>
      </c>
      <c r="B31" s="262" t="s">
        <v>224</v>
      </c>
      <c r="C31" s="262"/>
      <c r="D31" s="262"/>
      <c r="E31" s="262"/>
      <c r="F31" s="262"/>
      <c r="G31" s="262"/>
      <c r="H31" s="166"/>
      <c r="I31" s="166"/>
      <c r="J31" s="166"/>
    </row>
    <row r="32" spans="1:11" ht="35.25" customHeight="1">
      <c r="A32" s="1"/>
      <c r="B32" s="263" t="s">
        <v>210</v>
      </c>
      <c r="C32" s="263"/>
      <c r="D32" s="263"/>
      <c r="E32" s="263"/>
      <c r="F32" s="264" t="s">
        <v>211</v>
      </c>
      <c r="G32" s="264"/>
      <c r="I32" s="163"/>
      <c r="J32" s="163"/>
      <c r="K32" s="163"/>
    </row>
    <row r="33" spans="1:10" ht="18" customHeight="1">
      <c r="A33" s="48" t="s">
        <v>211</v>
      </c>
      <c r="B33" s="265" t="s">
        <v>212</v>
      </c>
      <c r="C33" s="265"/>
      <c r="D33" s="265"/>
      <c r="E33" s="266" t="s">
        <v>213</v>
      </c>
      <c r="F33" s="266"/>
      <c r="G33" s="266"/>
      <c r="H33" s="164"/>
    </row>
    <row r="34" spans="1:10" ht="21" customHeight="1">
      <c r="A34" s="1"/>
      <c r="B34" s="50" t="s">
        <v>6</v>
      </c>
      <c r="C34" s="227" t="s">
        <v>214</v>
      </c>
      <c r="D34" s="227"/>
      <c r="E34" s="227"/>
      <c r="F34" s="227"/>
      <c r="G34" s="227"/>
      <c r="H34" s="227"/>
      <c r="I34" s="227"/>
      <c r="J34" s="227"/>
    </row>
    <row r="35" spans="1:10" ht="19.5" customHeight="1">
      <c r="A35" s="228" t="s">
        <v>8</v>
      </c>
      <c r="B35" s="229" t="s">
        <v>63</v>
      </c>
      <c r="C35" s="235" t="s">
        <v>64</v>
      </c>
      <c r="D35" s="235"/>
      <c r="E35" s="235"/>
      <c r="F35" s="235"/>
      <c r="G35" s="231" t="s">
        <v>65</v>
      </c>
      <c r="H35" s="236"/>
    </row>
    <row r="36" spans="1:10" ht="15.75">
      <c r="A36" s="228"/>
      <c r="B36" s="229"/>
      <c r="C36" s="233">
        <v>1</v>
      </c>
      <c r="D36" s="233"/>
      <c r="E36" s="233">
        <v>2</v>
      </c>
      <c r="F36" s="233"/>
      <c r="G36" s="231"/>
      <c r="H36" s="236"/>
    </row>
    <row r="37" spans="1:10" ht="15">
      <c r="A37" s="228"/>
      <c r="B37" s="229"/>
      <c r="C37" s="51" t="s">
        <v>66</v>
      </c>
      <c r="D37" s="51" t="s">
        <v>67</v>
      </c>
      <c r="E37" s="51" t="s">
        <v>68</v>
      </c>
      <c r="F37" s="22" t="s">
        <v>69</v>
      </c>
      <c r="G37" s="231"/>
      <c r="H37" s="236"/>
    </row>
    <row r="38" spans="1:10" ht="15.75">
      <c r="A38" s="52"/>
      <c r="B38" s="53" t="s">
        <v>32</v>
      </c>
      <c r="C38" s="54"/>
      <c r="D38" s="54"/>
      <c r="E38" s="54"/>
      <c r="F38" s="54"/>
      <c r="G38" s="54"/>
      <c r="H38" s="55"/>
      <c r="I38" s="56"/>
      <c r="J38" s="57"/>
    </row>
    <row r="39" spans="1:10" ht="15.75">
      <c r="A39" s="58">
        <v>1</v>
      </c>
      <c r="B39" s="165" t="s">
        <v>215</v>
      </c>
      <c r="C39" s="60"/>
      <c r="D39" s="60"/>
      <c r="E39" s="60"/>
      <c r="F39" s="60"/>
      <c r="G39" s="61">
        <f t="shared" ref="G39:G45" si="2">SUM(C39:F39)</f>
        <v>0</v>
      </c>
      <c r="H39" s="62"/>
      <c r="I39" s="56"/>
      <c r="J39" s="56"/>
    </row>
    <row r="40" spans="1:10" ht="15.75">
      <c r="A40" s="58">
        <v>2</v>
      </c>
      <c r="B40" s="59" t="s">
        <v>34</v>
      </c>
      <c r="C40" s="60"/>
      <c r="D40" s="60"/>
      <c r="E40" s="60"/>
      <c r="F40" s="60"/>
      <c r="G40" s="61">
        <f t="shared" si="2"/>
        <v>0</v>
      </c>
      <c r="H40" s="62"/>
    </row>
    <row r="41" spans="1:10" ht="15.75">
      <c r="A41" s="58">
        <v>3</v>
      </c>
      <c r="B41" s="59" t="s">
        <v>216</v>
      </c>
      <c r="C41" s="60"/>
      <c r="D41" s="60"/>
      <c r="E41" s="60"/>
      <c r="F41" s="60"/>
      <c r="G41" s="61">
        <f t="shared" si="2"/>
        <v>0</v>
      </c>
      <c r="H41" s="62"/>
    </row>
    <row r="42" spans="1:10" ht="15.75">
      <c r="A42" s="58">
        <v>4</v>
      </c>
      <c r="B42" s="59" t="s">
        <v>217</v>
      </c>
      <c r="C42" s="60"/>
      <c r="D42" s="60"/>
      <c r="E42" s="60"/>
      <c r="F42" s="60"/>
      <c r="G42" s="61">
        <f t="shared" si="2"/>
        <v>0</v>
      </c>
      <c r="H42" s="62"/>
    </row>
    <row r="43" spans="1:10" ht="15.75">
      <c r="A43" s="58">
        <v>5</v>
      </c>
      <c r="B43" s="59" t="s">
        <v>218</v>
      </c>
      <c r="C43" s="60"/>
      <c r="D43" s="60"/>
      <c r="E43" s="60"/>
      <c r="F43" s="60"/>
      <c r="G43" s="61">
        <f t="shared" si="2"/>
        <v>0</v>
      </c>
      <c r="H43" s="62"/>
    </row>
    <row r="44" spans="1:10" ht="15.75">
      <c r="A44" s="58">
        <v>6</v>
      </c>
      <c r="B44" s="59" t="s">
        <v>36</v>
      </c>
      <c r="C44" s="60"/>
      <c r="D44" s="60"/>
      <c r="E44" s="60"/>
      <c r="F44" s="60"/>
      <c r="G44" s="61">
        <f t="shared" si="2"/>
        <v>0</v>
      </c>
      <c r="H44" s="62"/>
    </row>
    <row r="45" spans="1:10" ht="15.75">
      <c r="A45" s="58">
        <v>7</v>
      </c>
      <c r="B45" s="59"/>
      <c r="C45" s="60"/>
      <c r="D45" s="60"/>
      <c r="E45" s="60"/>
      <c r="F45" s="60"/>
      <c r="G45" s="61">
        <f t="shared" si="2"/>
        <v>0</v>
      </c>
      <c r="H45" s="62"/>
    </row>
    <row r="46" spans="1:10" ht="15.75">
      <c r="A46" s="64"/>
      <c r="B46" s="65" t="s">
        <v>37</v>
      </c>
      <c r="C46" s="66">
        <f>SUM(C39:C45)</f>
        <v>0</v>
      </c>
      <c r="D46" s="66">
        <f>SUM(D39:D45)</f>
        <v>0</v>
      </c>
      <c r="E46" s="66">
        <f>SUM(E39:E45)</f>
        <v>0</v>
      </c>
      <c r="F46" s="66">
        <f>SUM(F39:F45)</f>
        <v>0</v>
      </c>
      <c r="G46" s="66">
        <f>SUM(G39:G45)</f>
        <v>0</v>
      </c>
      <c r="H46" s="67"/>
      <c r="I46" s="68"/>
      <c r="J46" s="57"/>
    </row>
    <row r="47" spans="1:10" ht="15.75">
      <c r="A47" s="69"/>
      <c r="B47" s="70" t="s">
        <v>38</v>
      </c>
      <c r="C47" s="71"/>
      <c r="D47" s="72"/>
      <c r="E47" s="71"/>
      <c r="F47" s="72"/>
      <c r="G47" s="71"/>
      <c r="H47" s="73"/>
      <c r="I47" s="74"/>
      <c r="J47" s="75"/>
    </row>
    <row r="48" spans="1:10" ht="15.75">
      <c r="A48" s="58">
        <v>8</v>
      </c>
      <c r="B48" s="59" t="s">
        <v>219</v>
      </c>
      <c r="C48" s="60"/>
      <c r="D48" s="60"/>
      <c r="E48" s="60"/>
      <c r="F48" s="60"/>
      <c r="G48" s="61">
        <f t="shared" ref="G48:G53" si="3">SUM(C48:F48)</f>
        <v>0</v>
      </c>
      <c r="H48" s="62"/>
    </row>
    <row r="49" spans="1:11" ht="15.75">
      <c r="A49" s="58">
        <v>9</v>
      </c>
      <c r="B49" s="59" t="s">
        <v>220</v>
      </c>
      <c r="C49" s="60"/>
      <c r="D49" s="60"/>
      <c r="E49" s="60"/>
      <c r="F49" s="60"/>
      <c r="G49" s="61">
        <f t="shared" si="3"/>
        <v>0</v>
      </c>
      <c r="H49" s="62"/>
    </row>
    <row r="50" spans="1:11" ht="15.75">
      <c r="A50" s="58">
        <v>10</v>
      </c>
      <c r="B50" s="59" t="s">
        <v>221</v>
      </c>
      <c r="C50" s="60"/>
      <c r="D50" s="60"/>
      <c r="E50" s="60"/>
      <c r="F50" s="60"/>
      <c r="G50" s="61">
        <f t="shared" si="3"/>
        <v>0</v>
      </c>
      <c r="H50" s="62"/>
    </row>
    <row r="51" spans="1:11" ht="31.5">
      <c r="A51" s="58">
        <v>11</v>
      </c>
      <c r="B51" s="59" t="s">
        <v>222</v>
      </c>
      <c r="C51" s="60"/>
      <c r="D51" s="60"/>
      <c r="E51" s="60"/>
      <c r="F51" s="60"/>
      <c r="G51" s="61">
        <f t="shared" si="3"/>
        <v>0</v>
      </c>
      <c r="H51" s="62"/>
    </row>
    <row r="52" spans="1:11" ht="15.75">
      <c r="A52" s="58">
        <v>12</v>
      </c>
      <c r="B52" s="59" t="s">
        <v>223</v>
      </c>
      <c r="C52" s="60"/>
      <c r="D52" s="60"/>
      <c r="E52" s="60"/>
      <c r="F52" s="60"/>
      <c r="G52" s="61">
        <f t="shared" si="3"/>
        <v>0</v>
      </c>
      <c r="H52" s="62"/>
    </row>
    <row r="53" spans="1:11" ht="15.75">
      <c r="A53" s="58">
        <v>13</v>
      </c>
      <c r="B53" s="59"/>
      <c r="C53" s="60"/>
      <c r="D53" s="60"/>
      <c r="E53" s="60"/>
      <c r="F53" s="60"/>
      <c r="G53" s="61">
        <f t="shared" si="3"/>
        <v>0</v>
      </c>
      <c r="H53" s="62"/>
    </row>
    <row r="54" spans="1:11" ht="15.75">
      <c r="A54" s="64"/>
      <c r="B54" s="65" t="s">
        <v>37</v>
      </c>
      <c r="C54" s="66">
        <f>SUM(C48:C53)</f>
        <v>0</v>
      </c>
      <c r="D54" s="66">
        <f>SUM(D48:D53)</f>
        <v>0</v>
      </c>
      <c r="E54" s="66">
        <f>SUM(E48:E53)</f>
        <v>0</v>
      </c>
      <c r="F54" s="66">
        <f>SUM(F48:F53)</f>
        <v>0</v>
      </c>
      <c r="G54" s="66">
        <f>SUM(G48:G53)</f>
        <v>0</v>
      </c>
      <c r="H54" s="67"/>
      <c r="I54" s="68"/>
      <c r="J54" s="57"/>
    </row>
    <row r="55" spans="1:11" ht="15.75">
      <c r="A55" s="58">
        <v>8</v>
      </c>
      <c r="B55" s="59" t="s">
        <v>40</v>
      </c>
      <c r="C55" s="60"/>
      <c r="D55" s="60" t="s">
        <v>77</v>
      </c>
      <c r="E55" s="60" t="s">
        <v>77</v>
      </c>
      <c r="F55" s="60"/>
      <c r="G55" s="61">
        <v>0</v>
      </c>
      <c r="H55" s="62"/>
    </row>
    <row r="56" spans="1:11" ht="28.5">
      <c r="A56" s="58">
        <v>9</v>
      </c>
      <c r="B56" s="59" t="s">
        <v>78</v>
      </c>
      <c r="C56" s="60"/>
      <c r="D56" s="60"/>
      <c r="E56" s="60">
        <v>20</v>
      </c>
      <c r="F56" s="60"/>
      <c r="G56" s="61">
        <v>20</v>
      </c>
      <c r="H56" s="62"/>
    </row>
    <row r="57" spans="1:11" ht="15.75">
      <c r="A57" s="76"/>
      <c r="B57" s="77" t="s">
        <v>79</v>
      </c>
      <c r="C57" s="78">
        <f>C46+C54</f>
        <v>0</v>
      </c>
      <c r="D57" s="78">
        <f>D46+D54</f>
        <v>0</v>
      </c>
      <c r="E57" s="78">
        <f>E46+E54+E56</f>
        <v>20</v>
      </c>
      <c r="F57" s="78">
        <f>F46+F54</f>
        <v>0</v>
      </c>
      <c r="G57" s="78">
        <f>G46+G54+G56</f>
        <v>20</v>
      </c>
      <c r="H57" s="79"/>
    </row>
    <row r="58" spans="1:11" ht="15.75">
      <c r="A58" s="1"/>
      <c r="B58" s="80"/>
      <c r="C58" s="81"/>
      <c r="D58" s="223"/>
      <c r="E58" s="223"/>
      <c r="F58" s="82"/>
      <c r="G58" s="82"/>
      <c r="H58" s="83"/>
      <c r="I58" s="83"/>
      <c r="J58" s="84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 ht="15.75">
      <c r="A60" s="1"/>
      <c r="B60" s="85" t="s">
        <v>46</v>
      </c>
      <c r="C60" s="1"/>
      <c r="D60" s="1"/>
      <c r="E60" s="1"/>
      <c r="F60" s="1"/>
      <c r="G60" s="1"/>
      <c r="H60" s="1"/>
      <c r="I60" s="1"/>
      <c r="J60" s="1"/>
    </row>
    <row r="61" spans="1:11" ht="15" customHeight="1">
      <c r="A61" s="87" t="s">
        <v>49</v>
      </c>
      <c r="B61" s="261" t="s">
        <v>81</v>
      </c>
      <c r="C61" s="261"/>
      <c r="D61" s="261"/>
      <c r="E61" s="261"/>
      <c r="F61" s="261"/>
      <c r="G61" s="261"/>
      <c r="H61" s="166"/>
      <c r="I61" s="166"/>
      <c r="J61" s="166"/>
    </row>
    <row r="62" spans="1:11" ht="15" customHeight="1">
      <c r="A62" s="87" t="s">
        <v>51</v>
      </c>
      <c r="B62" s="262" t="s">
        <v>224</v>
      </c>
      <c r="C62" s="262"/>
      <c r="D62" s="262"/>
      <c r="E62" s="262"/>
      <c r="F62" s="262"/>
      <c r="G62" s="262"/>
      <c r="H62" s="166"/>
      <c r="I62" s="166"/>
      <c r="J62" s="166"/>
    </row>
    <row r="63" spans="1:11" ht="35.25" customHeight="1">
      <c r="A63" s="1"/>
      <c r="B63" s="263" t="s">
        <v>210</v>
      </c>
      <c r="C63" s="263"/>
      <c r="D63" s="263"/>
      <c r="E63" s="263"/>
      <c r="F63" s="264" t="s">
        <v>211</v>
      </c>
      <c r="G63" s="264"/>
      <c r="I63" s="163"/>
      <c r="J63" s="163"/>
      <c r="K63" s="163"/>
    </row>
    <row r="64" spans="1:11" ht="18" customHeight="1">
      <c r="A64" s="48" t="s">
        <v>211</v>
      </c>
      <c r="B64" s="265" t="s">
        <v>212</v>
      </c>
      <c r="C64" s="265"/>
      <c r="D64" s="265"/>
      <c r="E64" s="266" t="s">
        <v>213</v>
      </c>
      <c r="F64" s="266"/>
      <c r="G64" s="266"/>
      <c r="H64" s="164"/>
    </row>
    <row r="65" spans="1:10" ht="21" customHeight="1">
      <c r="A65" s="1"/>
      <c r="B65" s="50" t="s">
        <v>6</v>
      </c>
      <c r="C65" s="227" t="s">
        <v>214</v>
      </c>
      <c r="D65" s="227"/>
      <c r="E65" s="227"/>
      <c r="F65" s="227"/>
      <c r="G65" s="227"/>
      <c r="H65" s="227"/>
      <c r="I65" s="227"/>
      <c r="J65" s="227"/>
    </row>
    <row r="66" spans="1:10" ht="19.5" customHeight="1">
      <c r="A66" s="228" t="s">
        <v>8</v>
      </c>
      <c r="B66" s="229" t="s">
        <v>63</v>
      </c>
      <c r="C66" s="235" t="s">
        <v>64</v>
      </c>
      <c r="D66" s="235"/>
      <c r="E66" s="235"/>
      <c r="F66" s="235"/>
      <c r="G66" s="231" t="s">
        <v>65</v>
      </c>
      <c r="H66" s="236"/>
    </row>
    <row r="67" spans="1:10" ht="15.75">
      <c r="A67" s="228"/>
      <c r="B67" s="229"/>
      <c r="C67" s="233">
        <v>1</v>
      </c>
      <c r="D67" s="233"/>
      <c r="E67" s="233">
        <v>2</v>
      </c>
      <c r="F67" s="233"/>
      <c r="G67" s="231"/>
      <c r="H67" s="236"/>
    </row>
    <row r="68" spans="1:10" ht="15">
      <c r="A68" s="228"/>
      <c r="B68" s="229"/>
      <c r="C68" s="51" t="s">
        <v>66</v>
      </c>
      <c r="D68" s="51" t="s">
        <v>67</v>
      </c>
      <c r="E68" s="51" t="s">
        <v>68</v>
      </c>
      <c r="F68" s="22" t="s">
        <v>69</v>
      </c>
      <c r="G68" s="231"/>
      <c r="H68" s="236"/>
    </row>
    <row r="69" spans="1:10" ht="15.75">
      <c r="A69" s="52"/>
      <c r="B69" s="53" t="s">
        <v>32</v>
      </c>
      <c r="C69" s="54"/>
      <c r="D69" s="54"/>
      <c r="E69" s="54"/>
      <c r="F69" s="54"/>
      <c r="G69" s="54"/>
      <c r="H69" s="55"/>
      <c r="I69" s="56"/>
      <c r="J69" s="57"/>
    </row>
    <row r="70" spans="1:10" ht="15.75">
      <c r="A70" s="58">
        <v>1</v>
      </c>
      <c r="B70" s="165" t="s">
        <v>215</v>
      </c>
      <c r="C70" s="60"/>
      <c r="D70" s="60"/>
      <c r="E70" s="60"/>
      <c r="F70" s="60"/>
      <c r="G70" s="61">
        <f t="shared" ref="G70:G76" si="4">SUM(C70:F70)</f>
        <v>0</v>
      </c>
      <c r="H70" s="62"/>
      <c r="I70" s="56"/>
      <c r="J70" s="56"/>
    </row>
    <row r="71" spans="1:10" ht="15.75">
      <c r="A71" s="58">
        <v>2</v>
      </c>
      <c r="B71" s="59" t="s">
        <v>34</v>
      </c>
      <c r="C71" s="60"/>
      <c r="D71" s="60"/>
      <c r="E71" s="60"/>
      <c r="F71" s="60"/>
      <c r="G71" s="61">
        <f t="shared" si="4"/>
        <v>0</v>
      </c>
      <c r="H71" s="62"/>
    </row>
    <row r="72" spans="1:10" ht="15.75">
      <c r="A72" s="58">
        <v>3</v>
      </c>
      <c r="B72" s="59" t="s">
        <v>216</v>
      </c>
      <c r="C72" s="60"/>
      <c r="D72" s="60"/>
      <c r="E72" s="60"/>
      <c r="F72" s="60"/>
      <c r="G72" s="61">
        <f t="shared" si="4"/>
        <v>0</v>
      </c>
      <c r="H72" s="62"/>
    </row>
    <row r="73" spans="1:10" ht="15.75">
      <c r="A73" s="58">
        <v>4</v>
      </c>
      <c r="B73" s="59" t="s">
        <v>217</v>
      </c>
      <c r="C73" s="60"/>
      <c r="D73" s="60"/>
      <c r="E73" s="60"/>
      <c r="F73" s="60"/>
      <c r="G73" s="61">
        <f t="shared" si="4"/>
        <v>0</v>
      </c>
      <c r="H73" s="62"/>
    </row>
    <row r="74" spans="1:10" ht="15.75">
      <c r="A74" s="58">
        <v>5</v>
      </c>
      <c r="B74" s="59" t="s">
        <v>218</v>
      </c>
      <c r="C74" s="60"/>
      <c r="D74" s="60"/>
      <c r="E74" s="60"/>
      <c r="F74" s="60"/>
      <c r="G74" s="61">
        <f t="shared" si="4"/>
        <v>0</v>
      </c>
      <c r="H74" s="62"/>
    </row>
    <row r="75" spans="1:10" ht="15.75">
      <c r="A75" s="58">
        <v>6</v>
      </c>
      <c r="B75" s="59" t="s">
        <v>36</v>
      </c>
      <c r="C75" s="60"/>
      <c r="D75" s="60"/>
      <c r="E75" s="60"/>
      <c r="F75" s="60"/>
      <c r="G75" s="61">
        <f t="shared" si="4"/>
        <v>0</v>
      </c>
      <c r="H75" s="62"/>
    </row>
    <row r="76" spans="1:10" ht="15.75">
      <c r="A76" s="58">
        <v>7</v>
      </c>
      <c r="B76" s="59"/>
      <c r="C76" s="60"/>
      <c r="D76" s="60"/>
      <c r="E76" s="60"/>
      <c r="F76" s="60"/>
      <c r="G76" s="61">
        <f t="shared" si="4"/>
        <v>0</v>
      </c>
      <c r="H76" s="62"/>
    </row>
    <row r="77" spans="1:10" ht="15.75">
      <c r="A77" s="64"/>
      <c r="B77" s="65" t="s">
        <v>37</v>
      </c>
      <c r="C77" s="66">
        <f>SUM(C70:C76)</f>
        <v>0</v>
      </c>
      <c r="D77" s="66">
        <f>SUM(D70:D76)</f>
        <v>0</v>
      </c>
      <c r="E77" s="66">
        <f>SUM(E70:E76)</f>
        <v>0</v>
      </c>
      <c r="F77" s="66">
        <f>SUM(F70:F76)</f>
        <v>0</v>
      </c>
      <c r="G77" s="66">
        <f>SUM(G70:G76)</f>
        <v>0</v>
      </c>
      <c r="H77" s="67"/>
      <c r="I77" s="68"/>
      <c r="J77" s="57"/>
    </row>
    <row r="78" spans="1:10" ht="15.75">
      <c r="A78" s="69"/>
      <c r="B78" s="70" t="s">
        <v>38</v>
      </c>
      <c r="C78" s="71"/>
      <c r="D78" s="72"/>
      <c r="E78" s="71"/>
      <c r="F78" s="72"/>
      <c r="G78" s="71"/>
      <c r="H78" s="73"/>
      <c r="I78" s="74"/>
      <c r="J78" s="75"/>
    </row>
    <row r="79" spans="1:10" ht="15.75">
      <c r="A79" s="58">
        <v>8</v>
      </c>
      <c r="B79" s="59" t="s">
        <v>219</v>
      </c>
      <c r="C79" s="60"/>
      <c r="D79" s="60"/>
      <c r="E79" s="60"/>
      <c r="F79" s="60"/>
      <c r="G79" s="61">
        <f t="shared" ref="G79:G84" si="5">SUM(C79:F79)</f>
        <v>0</v>
      </c>
      <c r="H79" s="62"/>
    </row>
    <row r="80" spans="1:10" ht="15.75">
      <c r="A80" s="58">
        <v>9</v>
      </c>
      <c r="B80" s="59" t="s">
        <v>220</v>
      </c>
      <c r="C80" s="60"/>
      <c r="D80" s="60"/>
      <c r="E80" s="60"/>
      <c r="F80" s="60"/>
      <c r="G80" s="61">
        <f t="shared" si="5"/>
        <v>0</v>
      </c>
      <c r="H80" s="62"/>
    </row>
    <row r="81" spans="1:11" ht="15.75">
      <c r="A81" s="58">
        <v>10</v>
      </c>
      <c r="B81" s="59" t="s">
        <v>221</v>
      </c>
      <c r="C81" s="60"/>
      <c r="D81" s="60"/>
      <c r="E81" s="60"/>
      <c r="F81" s="60"/>
      <c r="G81" s="61">
        <f t="shared" si="5"/>
        <v>0</v>
      </c>
      <c r="H81" s="62"/>
    </row>
    <row r="82" spans="1:11" ht="31.5">
      <c r="A82" s="58">
        <v>11</v>
      </c>
      <c r="B82" s="59" t="s">
        <v>222</v>
      </c>
      <c r="C82" s="60"/>
      <c r="D82" s="60"/>
      <c r="E82" s="60"/>
      <c r="F82" s="60"/>
      <c r="G82" s="61">
        <f t="shared" si="5"/>
        <v>0</v>
      </c>
      <c r="H82" s="62"/>
    </row>
    <row r="83" spans="1:11" ht="15.75">
      <c r="A83" s="58">
        <v>12</v>
      </c>
      <c r="B83" s="59" t="s">
        <v>223</v>
      </c>
      <c r="C83" s="60"/>
      <c r="D83" s="60"/>
      <c r="E83" s="60"/>
      <c r="F83" s="60"/>
      <c r="G83" s="61">
        <f t="shared" si="5"/>
        <v>0</v>
      </c>
      <c r="H83" s="62"/>
    </row>
    <row r="84" spans="1:11" ht="15.75">
      <c r="A84" s="58">
        <v>13</v>
      </c>
      <c r="B84" s="59"/>
      <c r="C84" s="60"/>
      <c r="D84" s="60"/>
      <c r="E84" s="60"/>
      <c r="F84" s="60"/>
      <c r="G84" s="61">
        <f t="shared" si="5"/>
        <v>0</v>
      </c>
      <c r="H84" s="62"/>
    </row>
    <row r="85" spans="1:11" ht="15.75">
      <c r="A85" s="64"/>
      <c r="B85" s="65" t="s">
        <v>37</v>
      </c>
      <c r="C85" s="66">
        <f>SUM(C79:C84)</f>
        <v>0</v>
      </c>
      <c r="D85" s="66">
        <f>SUM(D79:D84)</f>
        <v>0</v>
      </c>
      <c r="E85" s="66">
        <f>SUM(E79:E84)</f>
        <v>0</v>
      </c>
      <c r="F85" s="66">
        <f>SUM(F79:F84)</f>
        <v>0</v>
      </c>
      <c r="G85" s="66">
        <f>SUM(G79:G84)</f>
        <v>0</v>
      </c>
      <c r="H85" s="67"/>
      <c r="I85" s="68"/>
      <c r="J85" s="57"/>
    </row>
    <row r="86" spans="1:11" ht="15.75">
      <c r="A86" s="58">
        <v>8</v>
      </c>
      <c r="B86" s="59" t="s">
        <v>40</v>
      </c>
      <c r="C86" s="60"/>
      <c r="D86" s="60" t="s">
        <v>77</v>
      </c>
      <c r="E86" s="60" t="s">
        <v>77</v>
      </c>
      <c r="F86" s="60"/>
      <c r="G86" s="61">
        <v>0</v>
      </c>
      <c r="H86" s="62"/>
    </row>
    <row r="87" spans="1:11" ht="28.5">
      <c r="A87" s="58">
        <v>9</v>
      </c>
      <c r="B87" s="59" t="s">
        <v>78</v>
      </c>
      <c r="C87" s="60"/>
      <c r="D87" s="60"/>
      <c r="E87" s="60">
        <v>20</v>
      </c>
      <c r="F87" s="60"/>
      <c r="G87" s="61">
        <v>20</v>
      </c>
      <c r="H87" s="62"/>
    </row>
    <row r="88" spans="1:11" ht="15.75">
      <c r="A88" s="76"/>
      <c r="B88" s="77" t="s">
        <v>79</v>
      </c>
      <c r="C88" s="78">
        <f>C77+C85</f>
        <v>0</v>
      </c>
      <c r="D88" s="78">
        <f>D77+D85</f>
        <v>0</v>
      </c>
      <c r="E88" s="78">
        <f>E77+E85+E87</f>
        <v>20</v>
      </c>
      <c r="F88" s="78">
        <f>F77+F85</f>
        <v>0</v>
      </c>
      <c r="G88" s="78">
        <f>G77+G85+G87</f>
        <v>20</v>
      </c>
      <c r="H88" s="79"/>
    </row>
    <row r="89" spans="1:11" ht="15.75">
      <c r="A89" s="1"/>
      <c r="B89" s="80"/>
      <c r="C89" s="81"/>
      <c r="D89" s="223"/>
      <c r="E89" s="223"/>
      <c r="F89" s="82"/>
      <c r="G89" s="82"/>
      <c r="H89" s="83"/>
      <c r="I89" s="83"/>
      <c r="J89" s="84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1" ht="15.75">
      <c r="A91" s="1"/>
      <c r="B91" s="85" t="s">
        <v>46</v>
      </c>
      <c r="C91" s="1"/>
      <c r="D91" s="1"/>
      <c r="E91" s="1"/>
      <c r="F91" s="1"/>
      <c r="G91" s="1"/>
      <c r="H91" s="1"/>
      <c r="I91" s="1"/>
      <c r="J91" s="1"/>
    </row>
    <row r="92" spans="1:11" ht="15" customHeight="1">
      <c r="A92" s="87" t="s">
        <v>49</v>
      </c>
      <c r="B92" s="261" t="s">
        <v>81</v>
      </c>
      <c r="C92" s="261"/>
      <c r="D92" s="261"/>
      <c r="E92" s="261"/>
      <c r="F92" s="261"/>
      <c r="G92" s="261"/>
      <c r="H92" s="166"/>
      <c r="I92" s="166"/>
      <c r="J92" s="166"/>
    </row>
    <row r="93" spans="1:11" ht="15" customHeight="1">
      <c r="A93" s="87" t="s">
        <v>51</v>
      </c>
      <c r="B93" s="262" t="s">
        <v>224</v>
      </c>
      <c r="C93" s="262"/>
      <c r="D93" s="262"/>
      <c r="E93" s="262"/>
      <c r="F93" s="262"/>
      <c r="G93" s="262"/>
      <c r="H93" s="166"/>
      <c r="I93" s="166"/>
      <c r="J93" s="166"/>
    </row>
    <row r="94" spans="1:11" ht="35.25" customHeight="1">
      <c r="A94" s="1"/>
      <c r="B94" s="263" t="s">
        <v>210</v>
      </c>
      <c r="C94" s="263"/>
      <c r="D94" s="263"/>
      <c r="E94" s="263"/>
      <c r="F94" s="264" t="s">
        <v>211</v>
      </c>
      <c r="G94" s="264"/>
      <c r="I94" s="163"/>
      <c r="J94" s="163"/>
      <c r="K94" s="163"/>
    </row>
    <row r="95" spans="1:11" ht="18" customHeight="1">
      <c r="A95" s="48" t="s">
        <v>211</v>
      </c>
      <c r="B95" s="265" t="s">
        <v>212</v>
      </c>
      <c r="C95" s="265"/>
      <c r="D95" s="265"/>
      <c r="E95" s="266" t="s">
        <v>213</v>
      </c>
      <c r="F95" s="266"/>
      <c r="G95" s="266"/>
      <c r="H95" s="164"/>
    </row>
    <row r="96" spans="1:11" ht="21" customHeight="1">
      <c r="A96" s="1"/>
      <c r="B96" s="50" t="s">
        <v>6</v>
      </c>
      <c r="C96" s="227" t="s">
        <v>214</v>
      </c>
      <c r="D96" s="227"/>
      <c r="E96" s="227"/>
      <c r="F96" s="227"/>
      <c r="G96" s="227"/>
      <c r="H96" s="227"/>
      <c r="I96" s="227"/>
      <c r="J96" s="227"/>
    </row>
    <row r="97" spans="1:10" ht="19.5" customHeight="1">
      <c r="A97" s="228" t="s">
        <v>8</v>
      </c>
      <c r="B97" s="229" t="s">
        <v>63</v>
      </c>
      <c r="C97" s="235" t="s">
        <v>64</v>
      </c>
      <c r="D97" s="235"/>
      <c r="E97" s="235"/>
      <c r="F97" s="235"/>
      <c r="G97" s="231" t="s">
        <v>65</v>
      </c>
      <c r="H97" s="236"/>
    </row>
    <row r="98" spans="1:10" ht="15.75">
      <c r="A98" s="228"/>
      <c r="B98" s="229"/>
      <c r="C98" s="233">
        <v>1</v>
      </c>
      <c r="D98" s="233"/>
      <c r="E98" s="233">
        <v>2</v>
      </c>
      <c r="F98" s="233"/>
      <c r="G98" s="231"/>
      <c r="H98" s="236"/>
    </row>
    <row r="99" spans="1:10" ht="15">
      <c r="A99" s="228"/>
      <c r="B99" s="229"/>
      <c r="C99" s="51" t="s">
        <v>66</v>
      </c>
      <c r="D99" s="51" t="s">
        <v>67</v>
      </c>
      <c r="E99" s="51" t="s">
        <v>68</v>
      </c>
      <c r="F99" s="22" t="s">
        <v>69</v>
      </c>
      <c r="G99" s="231"/>
      <c r="H99" s="236"/>
    </row>
    <row r="100" spans="1:10" ht="15.75">
      <c r="A100" s="52"/>
      <c r="B100" s="53" t="s">
        <v>32</v>
      </c>
      <c r="C100" s="54"/>
      <c r="D100" s="54"/>
      <c r="E100" s="54"/>
      <c r="F100" s="54"/>
      <c r="G100" s="54"/>
      <c r="H100" s="55"/>
      <c r="I100" s="56"/>
      <c r="J100" s="57"/>
    </row>
    <row r="101" spans="1:10" ht="15.75">
      <c r="A101" s="58">
        <v>1</v>
      </c>
      <c r="B101" s="165" t="s">
        <v>215</v>
      </c>
      <c r="C101" s="60"/>
      <c r="D101" s="60"/>
      <c r="E101" s="60"/>
      <c r="F101" s="60"/>
      <c r="G101" s="61">
        <f t="shared" ref="G101:G107" si="6">SUM(C101:F101)</f>
        <v>0</v>
      </c>
      <c r="H101" s="62"/>
      <c r="I101" s="56"/>
      <c r="J101" s="56"/>
    </row>
    <row r="102" spans="1:10" ht="15.75">
      <c r="A102" s="58">
        <v>2</v>
      </c>
      <c r="B102" s="59" t="s">
        <v>34</v>
      </c>
      <c r="C102" s="60"/>
      <c r="D102" s="60"/>
      <c r="E102" s="60"/>
      <c r="F102" s="60"/>
      <c r="G102" s="61">
        <f t="shared" si="6"/>
        <v>0</v>
      </c>
      <c r="H102" s="62"/>
    </row>
    <row r="103" spans="1:10" ht="15.75">
      <c r="A103" s="58">
        <v>3</v>
      </c>
      <c r="B103" s="59" t="s">
        <v>216</v>
      </c>
      <c r="C103" s="60"/>
      <c r="D103" s="60"/>
      <c r="E103" s="60"/>
      <c r="F103" s="60"/>
      <c r="G103" s="61">
        <f t="shared" si="6"/>
        <v>0</v>
      </c>
      <c r="H103" s="62"/>
    </row>
    <row r="104" spans="1:10" ht="15.75">
      <c r="A104" s="58">
        <v>4</v>
      </c>
      <c r="B104" s="59" t="s">
        <v>217</v>
      </c>
      <c r="C104" s="60"/>
      <c r="D104" s="60"/>
      <c r="E104" s="60"/>
      <c r="F104" s="60"/>
      <c r="G104" s="61">
        <f t="shared" si="6"/>
        <v>0</v>
      </c>
      <c r="H104" s="62"/>
    </row>
    <row r="105" spans="1:10" ht="15.75">
      <c r="A105" s="58">
        <v>5</v>
      </c>
      <c r="B105" s="59" t="s">
        <v>218</v>
      </c>
      <c r="C105" s="60"/>
      <c r="D105" s="60"/>
      <c r="E105" s="60"/>
      <c r="F105" s="60"/>
      <c r="G105" s="61">
        <f t="shared" si="6"/>
        <v>0</v>
      </c>
      <c r="H105" s="62"/>
    </row>
    <row r="106" spans="1:10" ht="15.75">
      <c r="A106" s="58">
        <v>6</v>
      </c>
      <c r="B106" s="59" t="s">
        <v>36</v>
      </c>
      <c r="C106" s="60"/>
      <c r="D106" s="60"/>
      <c r="E106" s="60"/>
      <c r="F106" s="60"/>
      <c r="G106" s="61">
        <f t="shared" si="6"/>
        <v>0</v>
      </c>
      <c r="H106" s="62"/>
    </row>
    <row r="107" spans="1:10" ht="15.75">
      <c r="A107" s="58">
        <v>7</v>
      </c>
      <c r="B107" s="59"/>
      <c r="C107" s="60"/>
      <c r="D107" s="60"/>
      <c r="E107" s="60"/>
      <c r="F107" s="60"/>
      <c r="G107" s="61">
        <f t="shared" si="6"/>
        <v>0</v>
      </c>
      <c r="H107" s="62"/>
    </row>
    <row r="108" spans="1:10" ht="15.75">
      <c r="A108" s="64"/>
      <c r="B108" s="65" t="s">
        <v>37</v>
      </c>
      <c r="C108" s="66">
        <f>SUM(C101:C107)</f>
        <v>0</v>
      </c>
      <c r="D108" s="66">
        <f>SUM(D101:D107)</f>
        <v>0</v>
      </c>
      <c r="E108" s="66">
        <f>SUM(E101:E107)</f>
        <v>0</v>
      </c>
      <c r="F108" s="66">
        <f>SUM(F101:F107)</f>
        <v>0</v>
      </c>
      <c r="G108" s="66">
        <f>SUM(G101:G107)</f>
        <v>0</v>
      </c>
      <c r="H108" s="67"/>
      <c r="I108" s="68"/>
      <c r="J108" s="57"/>
    </row>
    <row r="109" spans="1:10" ht="15.75">
      <c r="A109" s="69"/>
      <c r="B109" s="70" t="s">
        <v>38</v>
      </c>
      <c r="C109" s="71"/>
      <c r="D109" s="72"/>
      <c r="E109" s="71"/>
      <c r="F109" s="72"/>
      <c r="G109" s="71"/>
      <c r="H109" s="73"/>
      <c r="I109" s="74"/>
      <c r="J109" s="75"/>
    </row>
    <row r="110" spans="1:10" ht="15.75">
      <c r="A110" s="58">
        <v>8</v>
      </c>
      <c r="B110" s="59" t="s">
        <v>219</v>
      </c>
      <c r="C110" s="60"/>
      <c r="D110" s="60"/>
      <c r="E110" s="60"/>
      <c r="F110" s="60"/>
      <c r="G110" s="61">
        <f t="shared" ref="G110:G115" si="7">SUM(C110:F110)</f>
        <v>0</v>
      </c>
      <c r="H110" s="62"/>
    </row>
    <row r="111" spans="1:10" ht="15.75">
      <c r="A111" s="58">
        <v>9</v>
      </c>
      <c r="B111" s="59" t="s">
        <v>220</v>
      </c>
      <c r="C111" s="60"/>
      <c r="D111" s="60"/>
      <c r="E111" s="60"/>
      <c r="F111" s="60"/>
      <c r="G111" s="61">
        <f t="shared" si="7"/>
        <v>0</v>
      </c>
      <c r="H111" s="62"/>
    </row>
    <row r="112" spans="1:10" ht="15.75">
      <c r="A112" s="58">
        <v>10</v>
      </c>
      <c r="B112" s="59" t="s">
        <v>221</v>
      </c>
      <c r="C112" s="60"/>
      <c r="D112" s="60"/>
      <c r="E112" s="60"/>
      <c r="F112" s="60"/>
      <c r="G112" s="61">
        <f t="shared" si="7"/>
        <v>0</v>
      </c>
      <c r="H112" s="62"/>
    </row>
    <row r="113" spans="1:11" ht="31.5">
      <c r="A113" s="58">
        <v>11</v>
      </c>
      <c r="B113" s="59" t="s">
        <v>222</v>
      </c>
      <c r="C113" s="60"/>
      <c r="D113" s="60"/>
      <c r="E113" s="60"/>
      <c r="F113" s="60"/>
      <c r="G113" s="61">
        <f t="shared" si="7"/>
        <v>0</v>
      </c>
      <c r="H113" s="62"/>
    </row>
    <row r="114" spans="1:11" ht="15.75">
      <c r="A114" s="58">
        <v>12</v>
      </c>
      <c r="B114" s="59" t="s">
        <v>223</v>
      </c>
      <c r="C114" s="60"/>
      <c r="D114" s="60"/>
      <c r="E114" s="60"/>
      <c r="F114" s="60"/>
      <c r="G114" s="61">
        <f t="shared" si="7"/>
        <v>0</v>
      </c>
      <c r="H114" s="62"/>
    </row>
    <row r="115" spans="1:11" ht="15.75">
      <c r="A115" s="58">
        <v>13</v>
      </c>
      <c r="B115" s="59"/>
      <c r="C115" s="60"/>
      <c r="D115" s="60"/>
      <c r="E115" s="60"/>
      <c r="F115" s="60"/>
      <c r="G115" s="61">
        <f t="shared" si="7"/>
        <v>0</v>
      </c>
      <c r="H115" s="62"/>
    </row>
    <row r="116" spans="1:11" ht="15.75">
      <c r="A116" s="64"/>
      <c r="B116" s="65" t="s">
        <v>37</v>
      </c>
      <c r="C116" s="66">
        <f>SUM(C110:C115)</f>
        <v>0</v>
      </c>
      <c r="D116" s="66">
        <f>SUM(D110:D115)</f>
        <v>0</v>
      </c>
      <c r="E116" s="66">
        <f>SUM(E110:E115)</f>
        <v>0</v>
      </c>
      <c r="F116" s="66">
        <f>SUM(F110:F115)</f>
        <v>0</v>
      </c>
      <c r="G116" s="66">
        <f>SUM(G110:G115)</f>
        <v>0</v>
      </c>
      <c r="H116" s="67"/>
      <c r="I116" s="68"/>
      <c r="J116" s="57"/>
    </row>
    <row r="117" spans="1:11" ht="15.75">
      <c r="A117" s="58">
        <v>8</v>
      </c>
      <c r="B117" s="59" t="s">
        <v>40</v>
      </c>
      <c r="C117" s="60"/>
      <c r="D117" s="60" t="s">
        <v>77</v>
      </c>
      <c r="E117" s="60" t="s">
        <v>77</v>
      </c>
      <c r="F117" s="60"/>
      <c r="G117" s="61">
        <v>0</v>
      </c>
      <c r="H117" s="62"/>
    </row>
    <row r="118" spans="1:11" ht="28.5">
      <c r="A118" s="58">
        <v>9</v>
      </c>
      <c r="B118" s="59" t="s">
        <v>78</v>
      </c>
      <c r="C118" s="60"/>
      <c r="D118" s="60"/>
      <c r="E118" s="60">
        <v>20</v>
      </c>
      <c r="F118" s="60"/>
      <c r="G118" s="61">
        <v>20</v>
      </c>
      <c r="H118" s="62"/>
    </row>
    <row r="119" spans="1:11" ht="15.75">
      <c r="A119" s="76"/>
      <c r="B119" s="77" t="s">
        <v>79</v>
      </c>
      <c r="C119" s="78">
        <f>C108+C116</f>
        <v>0</v>
      </c>
      <c r="D119" s="78">
        <f>D108+D116</f>
        <v>0</v>
      </c>
      <c r="E119" s="78">
        <f>E108+E116+E118</f>
        <v>20</v>
      </c>
      <c r="F119" s="78">
        <f>F108+F116</f>
        <v>0</v>
      </c>
      <c r="G119" s="78">
        <f>G108+G116+G118</f>
        <v>20</v>
      </c>
      <c r="H119" s="79"/>
    </row>
    <row r="120" spans="1:11" ht="15.75">
      <c r="A120" s="1"/>
      <c r="B120" s="80"/>
      <c r="C120" s="81"/>
      <c r="D120" s="223"/>
      <c r="E120" s="223"/>
      <c r="F120" s="82"/>
      <c r="G120" s="82"/>
      <c r="H120" s="83"/>
      <c r="I120" s="83"/>
      <c r="J120" s="84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1" ht="15.75">
      <c r="A122" s="1"/>
      <c r="B122" s="85" t="s">
        <v>46</v>
      </c>
      <c r="C122" s="1"/>
      <c r="D122" s="1"/>
      <c r="E122" s="1"/>
      <c r="F122" s="1"/>
      <c r="G122" s="1"/>
      <c r="H122" s="1"/>
      <c r="I122" s="1"/>
      <c r="J122" s="1"/>
    </row>
    <row r="123" spans="1:11" ht="15" customHeight="1">
      <c r="A123" s="87" t="s">
        <v>49</v>
      </c>
      <c r="B123" s="261" t="s">
        <v>81</v>
      </c>
      <c r="C123" s="261"/>
      <c r="D123" s="261"/>
      <c r="E123" s="261"/>
      <c r="F123" s="261"/>
      <c r="G123" s="261"/>
      <c r="H123" s="166"/>
      <c r="I123" s="166"/>
      <c r="J123" s="166"/>
    </row>
    <row r="124" spans="1:11" ht="15" customHeight="1">
      <c r="A124" s="87" t="s">
        <v>51</v>
      </c>
      <c r="B124" s="262" t="s">
        <v>224</v>
      </c>
      <c r="C124" s="262"/>
      <c r="D124" s="262"/>
      <c r="E124" s="262"/>
      <c r="F124" s="262"/>
      <c r="G124" s="262"/>
      <c r="H124" s="166"/>
      <c r="I124" s="166"/>
      <c r="J124" s="166"/>
    </row>
    <row r="125" spans="1:11" ht="35.25" customHeight="1">
      <c r="A125" s="1"/>
      <c r="B125" s="263" t="s">
        <v>210</v>
      </c>
      <c r="C125" s="263"/>
      <c r="D125" s="263"/>
      <c r="E125" s="263"/>
      <c r="F125" s="264" t="s">
        <v>211</v>
      </c>
      <c r="G125" s="264"/>
      <c r="I125" s="163"/>
      <c r="J125" s="163"/>
      <c r="K125" s="163"/>
    </row>
    <row r="126" spans="1:11" ht="18" customHeight="1">
      <c r="A126" s="48" t="s">
        <v>211</v>
      </c>
      <c r="B126" s="265" t="s">
        <v>212</v>
      </c>
      <c r="C126" s="265"/>
      <c r="D126" s="265"/>
      <c r="E126" s="266" t="s">
        <v>213</v>
      </c>
      <c r="F126" s="266"/>
      <c r="G126" s="266"/>
      <c r="H126" s="164"/>
    </row>
    <row r="127" spans="1:11" ht="21" customHeight="1">
      <c r="A127" s="1"/>
      <c r="B127" s="50" t="s">
        <v>6</v>
      </c>
      <c r="C127" s="227" t="s">
        <v>214</v>
      </c>
      <c r="D127" s="227"/>
      <c r="E127" s="227"/>
      <c r="F127" s="227"/>
      <c r="G127" s="227"/>
      <c r="H127" s="227"/>
      <c r="I127" s="227"/>
      <c r="J127" s="227"/>
    </row>
    <row r="128" spans="1:11" ht="19.5" customHeight="1">
      <c r="A128" s="228" t="s">
        <v>8</v>
      </c>
      <c r="B128" s="229" t="s">
        <v>63</v>
      </c>
      <c r="C128" s="235" t="s">
        <v>64</v>
      </c>
      <c r="D128" s="235"/>
      <c r="E128" s="235"/>
      <c r="F128" s="235"/>
      <c r="G128" s="231" t="s">
        <v>65</v>
      </c>
      <c r="H128" s="236"/>
    </row>
    <row r="129" spans="1:10" ht="15.75">
      <c r="A129" s="228"/>
      <c r="B129" s="229"/>
      <c r="C129" s="233">
        <v>1</v>
      </c>
      <c r="D129" s="233"/>
      <c r="E129" s="233">
        <v>2</v>
      </c>
      <c r="F129" s="233"/>
      <c r="G129" s="231"/>
      <c r="H129" s="236"/>
    </row>
    <row r="130" spans="1:10" ht="15">
      <c r="A130" s="228"/>
      <c r="B130" s="229"/>
      <c r="C130" s="51" t="s">
        <v>66</v>
      </c>
      <c r="D130" s="51" t="s">
        <v>67</v>
      </c>
      <c r="E130" s="51" t="s">
        <v>68</v>
      </c>
      <c r="F130" s="22" t="s">
        <v>69</v>
      </c>
      <c r="G130" s="231"/>
      <c r="H130" s="236"/>
    </row>
    <row r="131" spans="1:10" ht="15.75">
      <c r="A131" s="52"/>
      <c r="B131" s="53" t="s">
        <v>32</v>
      </c>
      <c r="C131" s="54"/>
      <c r="D131" s="54"/>
      <c r="E131" s="54"/>
      <c r="F131" s="54"/>
      <c r="G131" s="54"/>
      <c r="H131" s="55"/>
      <c r="I131" s="56"/>
      <c r="J131" s="57"/>
    </row>
    <row r="132" spans="1:10" ht="15.75">
      <c r="A132" s="58">
        <v>1</v>
      </c>
      <c r="B132" s="165" t="s">
        <v>215</v>
      </c>
      <c r="C132" s="60"/>
      <c r="D132" s="60"/>
      <c r="E132" s="60"/>
      <c r="F132" s="60"/>
      <c r="G132" s="61">
        <f t="shared" ref="G132:G138" si="8">SUM(C132:F132)</f>
        <v>0</v>
      </c>
      <c r="H132" s="62"/>
      <c r="I132" s="56"/>
      <c r="J132" s="56"/>
    </row>
    <row r="133" spans="1:10" ht="15.75">
      <c r="A133" s="58">
        <v>2</v>
      </c>
      <c r="B133" s="59" t="s">
        <v>34</v>
      </c>
      <c r="C133" s="60"/>
      <c r="D133" s="60"/>
      <c r="E133" s="60"/>
      <c r="F133" s="60"/>
      <c r="G133" s="61">
        <f t="shared" si="8"/>
        <v>0</v>
      </c>
      <c r="H133" s="62"/>
    </row>
    <row r="134" spans="1:10" ht="15.75">
      <c r="A134" s="58">
        <v>3</v>
      </c>
      <c r="B134" s="59" t="s">
        <v>216</v>
      </c>
      <c r="C134" s="60"/>
      <c r="D134" s="60"/>
      <c r="E134" s="60"/>
      <c r="F134" s="60"/>
      <c r="G134" s="61">
        <f t="shared" si="8"/>
        <v>0</v>
      </c>
      <c r="H134" s="62"/>
    </row>
    <row r="135" spans="1:10" ht="15.75">
      <c r="A135" s="58">
        <v>4</v>
      </c>
      <c r="B135" s="59" t="s">
        <v>217</v>
      </c>
      <c r="C135" s="60"/>
      <c r="D135" s="60"/>
      <c r="E135" s="60"/>
      <c r="F135" s="60"/>
      <c r="G135" s="61">
        <f t="shared" si="8"/>
        <v>0</v>
      </c>
      <c r="H135" s="62"/>
    </row>
    <row r="136" spans="1:10" ht="15.75">
      <c r="A136" s="58">
        <v>5</v>
      </c>
      <c r="B136" s="59" t="s">
        <v>218</v>
      </c>
      <c r="C136" s="60"/>
      <c r="D136" s="60"/>
      <c r="E136" s="60"/>
      <c r="F136" s="60"/>
      <c r="G136" s="61">
        <f t="shared" si="8"/>
        <v>0</v>
      </c>
      <c r="H136" s="62"/>
    </row>
    <row r="137" spans="1:10" ht="15.75">
      <c r="A137" s="58">
        <v>6</v>
      </c>
      <c r="B137" s="59" t="s">
        <v>36</v>
      </c>
      <c r="C137" s="60"/>
      <c r="D137" s="60"/>
      <c r="E137" s="60"/>
      <c r="F137" s="60"/>
      <c r="G137" s="61">
        <f t="shared" si="8"/>
        <v>0</v>
      </c>
      <c r="H137" s="62"/>
    </row>
    <row r="138" spans="1:10" ht="15.75">
      <c r="A138" s="58">
        <v>7</v>
      </c>
      <c r="B138" s="59"/>
      <c r="C138" s="60"/>
      <c r="D138" s="60"/>
      <c r="E138" s="60"/>
      <c r="F138" s="60"/>
      <c r="G138" s="61">
        <f t="shared" si="8"/>
        <v>0</v>
      </c>
      <c r="H138" s="62"/>
    </row>
    <row r="139" spans="1:10" ht="15.75">
      <c r="A139" s="64"/>
      <c r="B139" s="65" t="s">
        <v>37</v>
      </c>
      <c r="C139" s="66">
        <f>SUM(C132:C138)</f>
        <v>0</v>
      </c>
      <c r="D139" s="66">
        <f>SUM(D132:D138)</f>
        <v>0</v>
      </c>
      <c r="E139" s="66">
        <f>SUM(E132:E138)</f>
        <v>0</v>
      </c>
      <c r="F139" s="66">
        <f>SUM(F132:F138)</f>
        <v>0</v>
      </c>
      <c r="G139" s="66">
        <f>SUM(G132:G138)</f>
        <v>0</v>
      </c>
      <c r="H139" s="67"/>
      <c r="I139" s="68"/>
      <c r="J139" s="57"/>
    </row>
    <row r="140" spans="1:10" ht="15.75">
      <c r="A140" s="69"/>
      <c r="B140" s="70" t="s">
        <v>38</v>
      </c>
      <c r="C140" s="71"/>
      <c r="D140" s="72"/>
      <c r="E140" s="71"/>
      <c r="F140" s="72"/>
      <c r="G140" s="71"/>
      <c r="H140" s="73"/>
      <c r="I140" s="74"/>
      <c r="J140" s="75"/>
    </row>
    <row r="141" spans="1:10" ht="15.75">
      <c r="A141" s="58">
        <v>8</v>
      </c>
      <c r="B141" s="59" t="s">
        <v>219</v>
      </c>
      <c r="C141" s="60"/>
      <c r="D141" s="60"/>
      <c r="E141" s="60"/>
      <c r="F141" s="60"/>
      <c r="G141" s="61">
        <f t="shared" ref="G141:G146" si="9">SUM(C141:F141)</f>
        <v>0</v>
      </c>
      <c r="H141" s="62"/>
    </row>
    <row r="142" spans="1:10" ht="15.75">
      <c r="A142" s="58">
        <v>9</v>
      </c>
      <c r="B142" s="59" t="s">
        <v>220</v>
      </c>
      <c r="C142" s="60"/>
      <c r="D142" s="60"/>
      <c r="E142" s="60"/>
      <c r="F142" s="60"/>
      <c r="G142" s="61">
        <f t="shared" si="9"/>
        <v>0</v>
      </c>
      <c r="H142" s="62"/>
    </row>
    <row r="143" spans="1:10" ht="15.75">
      <c r="A143" s="58">
        <v>10</v>
      </c>
      <c r="B143" s="59" t="s">
        <v>221</v>
      </c>
      <c r="C143" s="60"/>
      <c r="D143" s="60"/>
      <c r="E143" s="60"/>
      <c r="F143" s="60"/>
      <c r="G143" s="61">
        <f t="shared" si="9"/>
        <v>0</v>
      </c>
      <c r="H143" s="62"/>
    </row>
    <row r="144" spans="1:10" ht="31.5">
      <c r="A144" s="58">
        <v>11</v>
      </c>
      <c r="B144" s="59" t="s">
        <v>222</v>
      </c>
      <c r="C144" s="60"/>
      <c r="D144" s="60"/>
      <c r="E144" s="60"/>
      <c r="F144" s="60"/>
      <c r="G144" s="61">
        <f t="shared" si="9"/>
        <v>0</v>
      </c>
      <c r="H144" s="62"/>
    </row>
    <row r="145" spans="1:11" ht="15.75">
      <c r="A145" s="58">
        <v>12</v>
      </c>
      <c r="B145" s="59" t="s">
        <v>223</v>
      </c>
      <c r="C145" s="60"/>
      <c r="D145" s="60"/>
      <c r="E145" s="60"/>
      <c r="F145" s="60"/>
      <c r="G145" s="61">
        <f t="shared" si="9"/>
        <v>0</v>
      </c>
      <c r="H145" s="62"/>
    </row>
    <row r="146" spans="1:11" ht="15.75">
      <c r="A146" s="58">
        <v>13</v>
      </c>
      <c r="B146" s="59"/>
      <c r="C146" s="60"/>
      <c r="D146" s="60"/>
      <c r="E146" s="60"/>
      <c r="F146" s="60"/>
      <c r="G146" s="61">
        <f t="shared" si="9"/>
        <v>0</v>
      </c>
      <c r="H146" s="62"/>
    </row>
    <row r="147" spans="1:11" ht="15.75">
      <c r="A147" s="64"/>
      <c r="B147" s="65" t="s">
        <v>37</v>
      </c>
      <c r="C147" s="66">
        <f>SUM(C141:C146)</f>
        <v>0</v>
      </c>
      <c r="D147" s="66">
        <f>SUM(D141:D146)</f>
        <v>0</v>
      </c>
      <c r="E147" s="66">
        <f>SUM(E141:E146)</f>
        <v>0</v>
      </c>
      <c r="F147" s="66">
        <f>SUM(F141:F146)</f>
        <v>0</v>
      </c>
      <c r="G147" s="66">
        <f>SUM(G141:G146)</f>
        <v>0</v>
      </c>
      <c r="H147" s="67"/>
      <c r="I147" s="68"/>
      <c r="J147" s="57"/>
    </row>
    <row r="148" spans="1:11" ht="15.75">
      <c r="A148" s="58">
        <v>8</v>
      </c>
      <c r="B148" s="59" t="s">
        <v>40</v>
      </c>
      <c r="C148" s="60"/>
      <c r="D148" s="60" t="s">
        <v>77</v>
      </c>
      <c r="E148" s="60" t="s">
        <v>77</v>
      </c>
      <c r="F148" s="60"/>
      <c r="G148" s="61">
        <v>0</v>
      </c>
      <c r="H148" s="62"/>
    </row>
    <row r="149" spans="1:11" ht="28.5">
      <c r="A149" s="58">
        <v>9</v>
      </c>
      <c r="B149" s="59" t="s">
        <v>78</v>
      </c>
      <c r="C149" s="60"/>
      <c r="D149" s="60"/>
      <c r="E149" s="60">
        <v>20</v>
      </c>
      <c r="F149" s="60"/>
      <c r="G149" s="61">
        <v>20</v>
      </c>
      <c r="H149" s="62"/>
    </row>
    <row r="150" spans="1:11" ht="15.75">
      <c r="A150" s="76"/>
      <c r="B150" s="77" t="s">
        <v>79</v>
      </c>
      <c r="C150" s="78">
        <f>C139+C147</f>
        <v>0</v>
      </c>
      <c r="D150" s="78">
        <f>D139+D147</f>
        <v>0</v>
      </c>
      <c r="E150" s="78">
        <f>E139+E147+E149</f>
        <v>20</v>
      </c>
      <c r="F150" s="78">
        <f>F139+F147</f>
        <v>0</v>
      </c>
      <c r="G150" s="78">
        <f>G139+G147+G149</f>
        <v>20</v>
      </c>
      <c r="H150" s="79"/>
    </row>
    <row r="151" spans="1:11" ht="15.75">
      <c r="A151" s="1"/>
      <c r="B151" s="80"/>
      <c r="C151" s="81"/>
      <c r="D151" s="223"/>
      <c r="E151" s="223"/>
      <c r="F151" s="82"/>
      <c r="G151" s="82"/>
      <c r="H151" s="83"/>
      <c r="I151" s="83"/>
      <c r="J151" s="84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1" ht="15.75">
      <c r="A153" s="1"/>
      <c r="B153" s="85" t="s">
        <v>46</v>
      </c>
      <c r="C153" s="1"/>
      <c r="D153" s="1"/>
      <c r="E153" s="1"/>
      <c r="F153" s="1"/>
      <c r="G153" s="1"/>
      <c r="H153" s="1"/>
      <c r="I153" s="1"/>
      <c r="J153" s="1"/>
    </row>
    <row r="154" spans="1:11" ht="15" customHeight="1">
      <c r="A154" s="87" t="s">
        <v>49</v>
      </c>
      <c r="B154" s="261" t="s">
        <v>81</v>
      </c>
      <c r="C154" s="261"/>
      <c r="D154" s="261"/>
      <c r="E154" s="261"/>
      <c r="F154" s="261"/>
      <c r="G154" s="261"/>
      <c r="H154" s="166"/>
      <c r="I154" s="166"/>
      <c r="J154" s="166"/>
    </row>
    <row r="155" spans="1:11" ht="15" customHeight="1">
      <c r="A155" s="87" t="s">
        <v>51</v>
      </c>
      <c r="B155" s="262" t="s">
        <v>224</v>
      </c>
      <c r="C155" s="262"/>
      <c r="D155" s="262"/>
      <c r="E155" s="262"/>
      <c r="F155" s="262"/>
      <c r="G155" s="262"/>
      <c r="H155" s="166"/>
      <c r="I155" s="166"/>
      <c r="J155" s="166"/>
    </row>
    <row r="156" spans="1:11" ht="35.25" customHeight="1">
      <c r="A156" s="1"/>
      <c r="B156" s="263" t="s">
        <v>210</v>
      </c>
      <c r="C156" s="263"/>
      <c r="D156" s="263"/>
      <c r="E156" s="263"/>
      <c r="F156" s="264" t="s">
        <v>211</v>
      </c>
      <c r="G156" s="264"/>
      <c r="I156" s="163"/>
      <c r="J156" s="163"/>
      <c r="K156" s="163"/>
    </row>
    <row r="157" spans="1:11" ht="18" customHeight="1">
      <c r="A157" s="48" t="s">
        <v>211</v>
      </c>
      <c r="B157" s="265" t="s">
        <v>212</v>
      </c>
      <c r="C157" s="265"/>
      <c r="D157" s="265"/>
      <c r="E157" s="266" t="s">
        <v>213</v>
      </c>
      <c r="F157" s="266"/>
      <c r="G157" s="266"/>
      <c r="H157" s="164"/>
    </row>
    <row r="158" spans="1:11" ht="21" customHeight="1">
      <c r="A158" s="1"/>
      <c r="B158" s="50" t="s">
        <v>6</v>
      </c>
      <c r="C158" s="227" t="s">
        <v>214</v>
      </c>
      <c r="D158" s="227"/>
      <c r="E158" s="227"/>
      <c r="F158" s="227"/>
      <c r="G158" s="227"/>
      <c r="H158" s="227"/>
      <c r="I158" s="227"/>
      <c r="J158" s="227"/>
    </row>
    <row r="159" spans="1:11" ht="19.5" customHeight="1">
      <c r="A159" s="228" t="s">
        <v>8</v>
      </c>
      <c r="B159" s="229" t="s">
        <v>63</v>
      </c>
      <c r="C159" s="235" t="s">
        <v>64</v>
      </c>
      <c r="D159" s="235"/>
      <c r="E159" s="235"/>
      <c r="F159" s="235"/>
      <c r="G159" s="231" t="s">
        <v>65</v>
      </c>
      <c r="H159" s="236"/>
    </row>
    <row r="160" spans="1:11" ht="15.75">
      <c r="A160" s="228"/>
      <c r="B160" s="229"/>
      <c r="C160" s="233">
        <v>1</v>
      </c>
      <c r="D160" s="233"/>
      <c r="E160" s="233">
        <v>2</v>
      </c>
      <c r="F160" s="233"/>
      <c r="G160" s="231"/>
      <c r="H160" s="236"/>
    </row>
    <row r="161" spans="1:10" ht="15">
      <c r="A161" s="228"/>
      <c r="B161" s="229"/>
      <c r="C161" s="51" t="s">
        <v>66</v>
      </c>
      <c r="D161" s="51" t="s">
        <v>67</v>
      </c>
      <c r="E161" s="51" t="s">
        <v>68</v>
      </c>
      <c r="F161" s="22" t="s">
        <v>69</v>
      </c>
      <c r="G161" s="231"/>
      <c r="H161" s="236"/>
    </row>
    <row r="162" spans="1:10" ht="15.75">
      <c r="A162" s="52"/>
      <c r="B162" s="53" t="s">
        <v>32</v>
      </c>
      <c r="C162" s="54"/>
      <c r="D162" s="54"/>
      <c r="E162" s="54"/>
      <c r="F162" s="54"/>
      <c r="G162" s="54"/>
      <c r="H162" s="55"/>
      <c r="I162" s="56"/>
      <c r="J162" s="57"/>
    </row>
    <row r="163" spans="1:10" ht="15.75">
      <c r="A163" s="58">
        <v>1</v>
      </c>
      <c r="B163" s="165" t="s">
        <v>215</v>
      </c>
      <c r="C163" s="60"/>
      <c r="D163" s="60"/>
      <c r="E163" s="60"/>
      <c r="F163" s="60"/>
      <c r="G163" s="61">
        <f t="shared" ref="G163:G169" si="10">SUM(C163:F163)</f>
        <v>0</v>
      </c>
      <c r="H163" s="62"/>
      <c r="I163" s="56"/>
      <c r="J163" s="56"/>
    </row>
    <row r="164" spans="1:10" ht="15.75">
      <c r="A164" s="58">
        <v>2</v>
      </c>
      <c r="B164" s="59" t="s">
        <v>34</v>
      </c>
      <c r="C164" s="60"/>
      <c r="D164" s="60"/>
      <c r="E164" s="60"/>
      <c r="F164" s="60"/>
      <c r="G164" s="61">
        <f t="shared" si="10"/>
        <v>0</v>
      </c>
      <c r="H164" s="62"/>
    </row>
    <row r="165" spans="1:10" ht="15.75">
      <c r="A165" s="58">
        <v>3</v>
      </c>
      <c r="B165" s="59" t="s">
        <v>216</v>
      </c>
      <c r="C165" s="60"/>
      <c r="D165" s="60"/>
      <c r="E165" s="60"/>
      <c r="F165" s="60"/>
      <c r="G165" s="61">
        <f t="shared" si="10"/>
        <v>0</v>
      </c>
      <c r="H165" s="62"/>
    </row>
    <row r="166" spans="1:10" ht="15.75">
      <c r="A166" s="58">
        <v>4</v>
      </c>
      <c r="B166" s="59" t="s">
        <v>217</v>
      </c>
      <c r="C166" s="60"/>
      <c r="D166" s="60"/>
      <c r="E166" s="60"/>
      <c r="F166" s="60"/>
      <c r="G166" s="61">
        <f t="shared" si="10"/>
        <v>0</v>
      </c>
      <c r="H166" s="62"/>
    </row>
    <row r="167" spans="1:10" ht="15.75">
      <c r="A167" s="58">
        <v>5</v>
      </c>
      <c r="B167" s="59" t="s">
        <v>218</v>
      </c>
      <c r="C167" s="60"/>
      <c r="D167" s="60"/>
      <c r="E167" s="60"/>
      <c r="F167" s="60"/>
      <c r="G167" s="61">
        <f t="shared" si="10"/>
        <v>0</v>
      </c>
      <c r="H167" s="62"/>
    </row>
    <row r="168" spans="1:10" ht="15.75">
      <c r="A168" s="58">
        <v>6</v>
      </c>
      <c r="B168" s="59" t="s">
        <v>36</v>
      </c>
      <c r="C168" s="60"/>
      <c r="D168" s="60"/>
      <c r="E168" s="60"/>
      <c r="F168" s="60"/>
      <c r="G168" s="61">
        <f t="shared" si="10"/>
        <v>0</v>
      </c>
      <c r="H168" s="62"/>
    </row>
    <row r="169" spans="1:10" ht="15.75">
      <c r="A169" s="58">
        <v>7</v>
      </c>
      <c r="B169" s="59"/>
      <c r="C169" s="60"/>
      <c r="D169" s="60"/>
      <c r="E169" s="60"/>
      <c r="F169" s="60"/>
      <c r="G169" s="61">
        <f t="shared" si="10"/>
        <v>0</v>
      </c>
      <c r="H169" s="62"/>
    </row>
    <row r="170" spans="1:10" ht="15.75">
      <c r="A170" s="64"/>
      <c r="B170" s="65" t="s">
        <v>37</v>
      </c>
      <c r="C170" s="66">
        <f>SUM(C163:C169)</f>
        <v>0</v>
      </c>
      <c r="D170" s="66">
        <f>SUM(D163:D169)</f>
        <v>0</v>
      </c>
      <c r="E170" s="66">
        <f>SUM(E163:E169)</f>
        <v>0</v>
      </c>
      <c r="F170" s="66">
        <f>SUM(F163:F169)</f>
        <v>0</v>
      </c>
      <c r="G170" s="66">
        <f>SUM(G163:G169)</f>
        <v>0</v>
      </c>
      <c r="H170" s="67"/>
      <c r="I170" s="68"/>
      <c r="J170" s="57"/>
    </row>
    <row r="171" spans="1:10" ht="15.75">
      <c r="A171" s="69"/>
      <c r="B171" s="70" t="s">
        <v>38</v>
      </c>
      <c r="C171" s="71"/>
      <c r="D171" s="72"/>
      <c r="E171" s="71"/>
      <c r="F171" s="72"/>
      <c r="G171" s="71"/>
      <c r="H171" s="73"/>
      <c r="I171" s="74"/>
      <c r="J171" s="75"/>
    </row>
    <row r="172" spans="1:10" ht="15.75">
      <c r="A172" s="58">
        <v>8</v>
      </c>
      <c r="B172" s="59" t="s">
        <v>219</v>
      </c>
      <c r="C172" s="60"/>
      <c r="D172" s="60"/>
      <c r="E172" s="60"/>
      <c r="F172" s="60"/>
      <c r="G172" s="61">
        <f t="shared" ref="G172:G177" si="11">SUM(C172:F172)</f>
        <v>0</v>
      </c>
      <c r="H172" s="62"/>
    </row>
    <row r="173" spans="1:10" ht="15.75">
      <c r="A173" s="58">
        <v>9</v>
      </c>
      <c r="B173" s="59" t="s">
        <v>220</v>
      </c>
      <c r="C173" s="60"/>
      <c r="D173" s="60"/>
      <c r="E173" s="60"/>
      <c r="F173" s="60"/>
      <c r="G173" s="61">
        <f t="shared" si="11"/>
        <v>0</v>
      </c>
      <c r="H173" s="62"/>
    </row>
    <row r="174" spans="1:10" ht="15.75">
      <c r="A174" s="58">
        <v>10</v>
      </c>
      <c r="B174" s="59" t="s">
        <v>221</v>
      </c>
      <c r="C174" s="60"/>
      <c r="D174" s="60"/>
      <c r="E174" s="60"/>
      <c r="F174" s="60"/>
      <c r="G174" s="61">
        <f t="shared" si="11"/>
        <v>0</v>
      </c>
      <c r="H174" s="62"/>
    </row>
    <row r="175" spans="1:10" ht="31.5">
      <c r="A175" s="58">
        <v>11</v>
      </c>
      <c r="B175" s="59" t="s">
        <v>222</v>
      </c>
      <c r="C175" s="60"/>
      <c r="D175" s="60"/>
      <c r="E175" s="60"/>
      <c r="F175" s="60"/>
      <c r="G175" s="61">
        <f t="shared" si="11"/>
        <v>0</v>
      </c>
      <c r="H175" s="62"/>
    </row>
    <row r="176" spans="1:10" ht="15.75">
      <c r="A176" s="58">
        <v>12</v>
      </c>
      <c r="B176" s="59" t="s">
        <v>223</v>
      </c>
      <c r="C176" s="60"/>
      <c r="D176" s="60"/>
      <c r="E176" s="60"/>
      <c r="F176" s="60"/>
      <c r="G176" s="61">
        <f t="shared" si="11"/>
        <v>0</v>
      </c>
      <c r="H176" s="62"/>
    </row>
    <row r="177" spans="1:11" ht="15.75">
      <c r="A177" s="58">
        <v>13</v>
      </c>
      <c r="B177" s="59"/>
      <c r="C177" s="60"/>
      <c r="D177" s="60"/>
      <c r="E177" s="60"/>
      <c r="F177" s="60"/>
      <c r="G177" s="61">
        <f t="shared" si="11"/>
        <v>0</v>
      </c>
      <c r="H177" s="62"/>
    </row>
    <row r="178" spans="1:11" ht="15.75">
      <c r="A178" s="64"/>
      <c r="B178" s="65" t="s">
        <v>37</v>
      </c>
      <c r="C178" s="66">
        <f>SUM(C172:C177)</f>
        <v>0</v>
      </c>
      <c r="D178" s="66">
        <f>SUM(D172:D177)</f>
        <v>0</v>
      </c>
      <c r="E178" s="66">
        <f>SUM(E172:E177)</f>
        <v>0</v>
      </c>
      <c r="F178" s="66">
        <f>SUM(F172:F177)</f>
        <v>0</v>
      </c>
      <c r="G178" s="66">
        <f>SUM(G172:G177)</f>
        <v>0</v>
      </c>
      <c r="H178" s="67"/>
      <c r="I178" s="68"/>
      <c r="J178" s="57"/>
    </row>
    <row r="179" spans="1:11" ht="15.75">
      <c r="A179" s="58">
        <v>8</v>
      </c>
      <c r="B179" s="59" t="s">
        <v>40</v>
      </c>
      <c r="C179" s="60"/>
      <c r="D179" s="60" t="s">
        <v>77</v>
      </c>
      <c r="E179" s="60" t="s">
        <v>77</v>
      </c>
      <c r="F179" s="60"/>
      <c r="G179" s="61">
        <v>0</v>
      </c>
      <c r="H179" s="62"/>
    </row>
    <row r="180" spans="1:11" ht="28.5">
      <c r="A180" s="58">
        <v>9</v>
      </c>
      <c r="B180" s="59" t="s">
        <v>78</v>
      </c>
      <c r="C180" s="60"/>
      <c r="D180" s="60"/>
      <c r="E180" s="60">
        <v>20</v>
      </c>
      <c r="F180" s="60"/>
      <c r="G180" s="61">
        <v>20</v>
      </c>
      <c r="H180" s="62"/>
    </row>
    <row r="181" spans="1:11" ht="15.75">
      <c r="A181" s="76"/>
      <c r="B181" s="77" t="s">
        <v>79</v>
      </c>
      <c r="C181" s="78">
        <f>C170+C178</f>
        <v>0</v>
      </c>
      <c r="D181" s="78">
        <f>D170+D178</f>
        <v>0</v>
      </c>
      <c r="E181" s="78">
        <f>E170+E178+E180</f>
        <v>20</v>
      </c>
      <c r="F181" s="78">
        <f>F170+F178</f>
        <v>0</v>
      </c>
      <c r="G181" s="78">
        <f>G170+G178+G180</f>
        <v>20</v>
      </c>
      <c r="H181" s="79"/>
    </row>
    <row r="182" spans="1:11" ht="15.75">
      <c r="A182" s="1"/>
      <c r="B182" s="80"/>
      <c r="C182" s="81"/>
      <c r="D182" s="223"/>
      <c r="E182" s="223"/>
      <c r="F182" s="82"/>
      <c r="G182" s="82"/>
      <c r="H182" s="83"/>
      <c r="I182" s="83"/>
      <c r="J182" s="84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1" ht="15.75">
      <c r="A184" s="1"/>
      <c r="B184" s="85" t="s">
        <v>46</v>
      </c>
      <c r="C184" s="1"/>
      <c r="D184" s="1"/>
      <c r="E184" s="1"/>
      <c r="F184" s="1"/>
      <c r="G184" s="1"/>
      <c r="H184" s="1"/>
      <c r="I184" s="1"/>
      <c r="J184" s="1"/>
    </row>
    <row r="185" spans="1:11" ht="15" customHeight="1">
      <c r="A185" s="87" t="s">
        <v>49</v>
      </c>
      <c r="B185" s="261" t="s">
        <v>81</v>
      </c>
      <c r="C185" s="261"/>
      <c r="D185" s="261"/>
      <c r="E185" s="261"/>
      <c r="F185" s="261"/>
      <c r="G185" s="261"/>
      <c r="H185" s="166"/>
      <c r="I185" s="166"/>
      <c r="J185" s="166"/>
    </row>
    <row r="186" spans="1:11" ht="15" customHeight="1">
      <c r="A186" s="87" t="s">
        <v>51</v>
      </c>
      <c r="B186" s="262" t="s">
        <v>224</v>
      </c>
      <c r="C186" s="262"/>
      <c r="D186" s="262"/>
      <c r="E186" s="262"/>
      <c r="F186" s="262"/>
      <c r="G186" s="262"/>
      <c r="H186" s="166"/>
      <c r="I186" s="166"/>
      <c r="J186" s="166"/>
    </row>
    <row r="187" spans="1:11" ht="35.25" customHeight="1">
      <c r="A187" s="1"/>
      <c r="B187" s="263" t="s">
        <v>210</v>
      </c>
      <c r="C187" s="263"/>
      <c r="D187" s="263"/>
      <c r="E187" s="263"/>
      <c r="F187" s="264" t="s">
        <v>211</v>
      </c>
      <c r="G187" s="264"/>
      <c r="I187" s="163"/>
      <c r="J187" s="163"/>
      <c r="K187" s="163"/>
    </row>
    <row r="188" spans="1:11" ht="18" customHeight="1">
      <c r="A188" s="48" t="s">
        <v>211</v>
      </c>
      <c r="B188" s="265" t="s">
        <v>212</v>
      </c>
      <c r="C188" s="265"/>
      <c r="D188" s="265"/>
      <c r="E188" s="266" t="s">
        <v>213</v>
      </c>
      <c r="F188" s="266"/>
      <c r="G188" s="266"/>
      <c r="H188" s="164"/>
    </row>
    <row r="189" spans="1:11" ht="21" customHeight="1">
      <c r="A189" s="1"/>
      <c r="B189" s="50" t="s">
        <v>6</v>
      </c>
      <c r="C189" s="227" t="s">
        <v>214</v>
      </c>
      <c r="D189" s="227"/>
      <c r="E189" s="227"/>
      <c r="F189" s="227"/>
      <c r="G189" s="227"/>
      <c r="H189" s="227"/>
      <c r="I189" s="227"/>
      <c r="J189" s="227"/>
    </row>
    <row r="190" spans="1:11" ht="19.5" customHeight="1">
      <c r="A190" s="228" t="s">
        <v>8</v>
      </c>
      <c r="B190" s="229" t="s">
        <v>63</v>
      </c>
      <c r="C190" s="235" t="s">
        <v>64</v>
      </c>
      <c r="D190" s="235"/>
      <c r="E190" s="235"/>
      <c r="F190" s="235"/>
      <c r="G190" s="231" t="s">
        <v>65</v>
      </c>
      <c r="H190" s="236"/>
    </row>
    <row r="191" spans="1:11" ht="15.75">
      <c r="A191" s="228"/>
      <c r="B191" s="229"/>
      <c r="C191" s="233">
        <v>1</v>
      </c>
      <c r="D191" s="233"/>
      <c r="E191" s="233">
        <v>2</v>
      </c>
      <c r="F191" s="233"/>
      <c r="G191" s="231"/>
      <c r="H191" s="236"/>
    </row>
    <row r="192" spans="1:11" ht="15">
      <c r="A192" s="228"/>
      <c r="B192" s="229"/>
      <c r="C192" s="51" t="s">
        <v>66</v>
      </c>
      <c r="D192" s="51" t="s">
        <v>67</v>
      </c>
      <c r="E192" s="51" t="s">
        <v>68</v>
      </c>
      <c r="F192" s="22" t="s">
        <v>69</v>
      </c>
      <c r="G192" s="231"/>
      <c r="H192" s="236"/>
    </row>
    <row r="193" spans="1:10" ht="15.75">
      <c r="A193" s="52"/>
      <c r="B193" s="53" t="s">
        <v>32</v>
      </c>
      <c r="C193" s="54"/>
      <c r="D193" s="54"/>
      <c r="E193" s="54"/>
      <c r="F193" s="54"/>
      <c r="G193" s="54"/>
      <c r="H193" s="55"/>
      <c r="I193" s="56"/>
      <c r="J193" s="57"/>
    </row>
    <row r="194" spans="1:10" ht="15.75">
      <c r="A194" s="58">
        <v>1</v>
      </c>
      <c r="B194" s="165" t="s">
        <v>215</v>
      </c>
      <c r="C194" s="60"/>
      <c r="D194" s="60"/>
      <c r="E194" s="60"/>
      <c r="F194" s="60"/>
      <c r="G194" s="61">
        <f t="shared" ref="G194:G200" si="12">SUM(C194:F194)</f>
        <v>0</v>
      </c>
      <c r="H194" s="62"/>
      <c r="I194" s="56"/>
      <c r="J194" s="56"/>
    </row>
    <row r="195" spans="1:10" ht="15.75">
      <c r="A195" s="58">
        <v>2</v>
      </c>
      <c r="B195" s="59" t="s">
        <v>34</v>
      </c>
      <c r="C195" s="60"/>
      <c r="D195" s="60"/>
      <c r="E195" s="60"/>
      <c r="F195" s="60"/>
      <c r="G195" s="61">
        <f t="shared" si="12"/>
        <v>0</v>
      </c>
      <c r="H195" s="62"/>
    </row>
    <row r="196" spans="1:10" ht="15.75">
      <c r="A196" s="58">
        <v>3</v>
      </c>
      <c r="B196" s="59" t="s">
        <v>216</v>
      </c>
      <c r="C196" s="60"/>
      <c r="D196" s="60"/>
      <c r="E196" s="60"/>
      <c r="F196" s="60"/>
      <c r="G196" s="61">
        <f t="shared" si="12"/>
        <v>0</v>
      </c>
      <c r="H196" s="62"/>
    </row>
    <row r="197" spans="1:10" ht="15.75">
      <c r="A197" s="58">
        <v>4</v>
      </c>
      <c r="B197" s="59" t="s">
        <v>217</v>
      </c>
      <c r="C197" s="60"/>
      <c r="D197" s="60"/>
      <c r="E197" s="60"/>
      <c r="F197" s="60"/>
      <c r="G197" s="61">
        <f t="shared" si="12"/>
        <v>0</v>
      </c>
      <c r="H197" s="62"/>
    </row>
    <row r="198" spans="1:10" ht="15.75">
      <c r="A198" s="58">
        <v>5</v>
      </c>
      <c r="B198" s="59" t="s">
        <v>218</v>
      </c>
      <c r="C198" s="60"/>
      <c r="D198" s="60"/>
      <c r="E198" s="60"/>
      <c r="F198" s="60"/>
      <c r="G198" s="61">
        <f t="shared" si="12"/>
        <v>0</v>
      </c>
      <c r="H198" s="62"/>
    </row>
    <row r="199" spans="1:10" ht="15.75">
      <c r="A199" s="58">
        <v>6</v>
      </c>
      <c r="B199" s="59" t="s">
        <v>36</v>
      </c>
      <c r="C199" s="60"/>
      <c r="D199" s="60"/>
      <c r="E199" s="60"/>
      <c r="F199" s="60"/>
      <c r="G199" s="61">
        <f t="shared" si="12"/>
        <v>0</v>
      </c>
      <c r="H199" s="62"/>
    </row>
    <row r="200" spans="1:10" ht="15.75">
      <c r="A200" s="58">
        <v>7</v>
      </c>
      <c r="B200" s="59"/>
      <c r="C200" s="60"/>
      <c r="D200" s="60"/>
      <c r="E200" s="60"/>
      <c r="F200" s="60"/>
      <c r="G200" s="61">
        <f t="shared" si="12"/>
        <v>0</v>
      </c>
      <c r="H200" s="62"/>
    </row>
    <row r="201" spans="1:10" ht="15.75">
      <c r="A201" s="64"/>
      <c r="B201" s="65" t="s">
        <v>37</v>
      </c>
      <c r="C201" s="66">
        <f>SUM(C194:C200)</f>
        <v>0</v>
      </c>
      <c r="D201" s="66">
        <f>SUM(D194:D200)</f>
        <v>0</v>
      </c>
      <c r="E201" s="66">
        <f>SUM(E194:E200)</f>
        <v>0</v>
      </c>
      <c r="F201" s="66">
        <f>SUM(F194:F200)</f>
        <v>0</v>
      </c>
      <c r="G201" s="66">
        <f>SUM(G194:G200)</f>
        <v>0</v>
      </c>
      <c r="H201" s="67"/>
      <c r="I201" s="68"/>
      <c r="J201" s="57"/>
    </row>
    <row r="202" spans="1:10" ht="15.75">
      <c r="A202" s="69"/>
      <c r="B202" s="70" t="s">
        <v>38</v>
      </c>
      <c r="C202" s="71"/>
      <c r="D202" s="72"/>
      <c r="E202" s="71"/>
      <c r="F202" s="72"/>
      <c r="G202" s="71"/>
      <c r="H202" s="73"/>
      <c r="I202" s="74"/>
      <c r="J202" s="75"/>
    </row>
    <row r="203" spans="1:10" ht="15.75">
      <c r="A203" s="58">
        <v>8</v>
      </c>
      <c r="B203" s="59" t="s">
        <v>219</v>
      </c>
      <c r="C203" s="60"/>
      <c r="D203" s="60"/>
      <c r="E203" s="60"/>
      <c r="F203" s="60"/>
      <c r="G203" s="61">
        <f t="shared" ref="G203:G208" si="13">SUM(C203:F203)</f>
        <v>0</v>
      </c>
      <c r="H203" s="62"/>
    </row>
    <row r="204" spans="1:10" ht="15.75">
      <c r="A204" s="58">
        <v>9</v>
      </c>
      <c r="B204" s="59" t="s">
        <v>220</v>
      </c>
      <c r="C204" s="60"/>
      <c r="D204" s="60"/>
      <c r="E204" s="60"/>
      <c r="F204" s="60"/>
      <c r="G204" s="61">
        <f t="shared" si="13"/>
        <v>0</v>
      </c>
      <c r="H204" s="62"/>
    </row>
    <row r="205" spans="1:10" ht="15.75">
      <c r="A205" s="58">
        <v>10</v>
      </c>
      <c r="B205" s="59" t="s">
        <v>221</v>
      </c>
      <c r="C205" s="60"/>
      <c r="D205" s="60"/>
      <c r="E205" s="60"/>
      <c r="F205" s="60"/>
      <c r="G205" s="61">
        <f t="shared" si="13"/>
        <v>0</v>
      </c>
      <c r="H205" s="62"/>
    </row>
    <row r="206" spans="1:10" ht="31.5">
      <c r="A206" s="58">
        <v>11</v>
      </c>
      <c r="B206" s="59" t="s">
        <v>222</v>
      </c>
      <c r="C206" s="60"/>
      <c r="D206" s="60"/>
      <c r="E206" s="60"/>
      <c r="F206" s="60"/>
      <c r="G206" s="61">
        <f t="shared" si="13"/>
        <v>0</v>
      </c>
      <c r="H206" s="62"/>
    </row>
    <row r="207" spans="1:10" ht="15.75">
      <c r="A207" s="58">
        <v>12</v>
      </c>
      <c r="B207" s="59" t="s">
        <v>223</v>
      </c>
      <c r="C207" s="60"/>
      <c r="D207" s="60"/>
      <c r="E207" s="60"/>
      <c r="F207" s="60"/>
      <c r="G207" s="61">
        <f t="shared" si="13"/>
        <v>0</v>
      </c>
      <c r="H207" s="62"/>
    </row>
    <row r="208" spans="1:10" ht="15.75">
      <c r="A208" s="58">
        <v>13</v>
      </c>
      <c r="B208" s="59"/>
      <c r="C208" s="60"/>
      <c r="D208" s="60"/>
      <c r="E208" s="60"/>
      <c r="F208" s="60"/>
      <c r="G208" s="61">
        <f t="shared" si="13"/>
        <v>0</v>
      </c>
      <c r="H208" s="62"/>
    </row>
    <row r="209" spans="1:11" ht="15.75">
      <c r="A209" s="64"/>
      <c r="B209" s="65" t="s">
        <v>37</v>
      </c>
      <c r="C209" s="66">
        <f>SUM(C203:C208)</f>
        <v>0</v>
      </c>
      <c r="D209" s="66">
        <f>SUM(D203:D208)</f>
        <v>0</v>
      </c>
      <c r="E209" s="66">
        <f>SUM(E203:E208)</f>
        <v>0</v>
      </c>
      <c r="F209" s="66">
        <f>SUM(F203:F208)</f>
        <v>0</v>
      </c>
      <c r="G209" s="66">
        <f>SUM(G203:G208)</f>
        <v>0</v>
      </c>
      <c r="H209" s="67"/>
      <c r="I209" s="68"/>
      <c r="J209" s="57"/>
    </row>
    <row r="210" spans="1:11" ht="15.75">
      <c r="A210" s="58">
        <v>8</v>
      </c>
      <c r="B210" s="59" t="s">
        <v>40</v>
      </c>
      <c r="C210" s="60"/>
      <c r="D210" s="60" t="s">
        <v>77</v>
      </c>
      <c r="E210" s="60" t="s">
        <v>77</v>
      </c>
      <c r="F210" s="60"/>
      <c r="G210" s="61">
        <v>0</v>
      </c>
      <c r="H210" s="62"/>
    </row>
    <row r="211" spans="1:11" ht="28.5">
      <c r="A211" s="58">
        <v>9</v>
      </c>
      <c r="B211" s="59" t="s">
        <v>78</v>
      </c>
      <c r="C211" s="60"/>
      <c r="D211" s="60"/>
      <c r="E211" s="60">
        <v>20</v>
      </c>
      <c r="F211" s="60"/>
      <c r="G211" s="61">
        <v>20</v>
      </c>
      <c r="H211" s="62"/>
    </row>
    <row r="212" spans="1:11" ht="15.75">
      <c r="A212" s="76"/>
      <c r="B212" s="77" t="s">
        <v>79</v>
      </c>
      <c r="C212" s="78">
        <f>C201+C209</f>
        <v>0</v>
      </c>
      <c r="D212" s="78">
        <f>D201+D209</f>
        <v>0</v>
      </c>
      <c r="E212" s="78">
        <f>E201+E209+E211</f>
        <v>20</v>
      </c>
      <c r="F212" s="78">
        <f>F201+F209</f>
        <v>0</v>
      </c>
      <c r="G212" s="78">
        <f>G201+G209+G211</f>
        <v>20</v>
      </c>
      <c r="H212" s="79"/>
    </row>
    <row r="213" spans="1:11" ht="15.75">
      <c r="A213" s="1"/>
      <c r="B213" s="80"/>
      <c r="C213" s="81"/>
      <c r="D213" s="223"/>
      <c r="E213" s="223"/>
      <c r="F213" s="82"/>
      <c r="G213" s="82"/>
      <c r="H213" s="83"/>
      <c r="I213" s="83"/>
      <c r="J213" s="84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1" ht="15.75">
      <c r="A215" s="1"/>
      <c r="B215" s="85" t="s">
        <v>46</v>
      </c>
      <c r="C215" s="1"/>
      <c r="D215" s="1"/>
      <c r="E215" s="1"/>
      <c r="F215" s="1"/>
      <c r="G215" s="1"/>
      <c r="H215" s="1"/>
      <c r="I215" s="1"/>
      <c r="J215" s="1"/>
    </row>
    <row r="216" spans="1:11" ht="15" customHeight="1">
      <c r="A216" s="87" t="s">
        <v>49</v>
      </c>
      <c r="B216" s="261" t="s">
        <v>81</v>
      </c>
      <c r="C216" s="261"/>
      <c r="D216" s="261"/>
      <c r="E216" s="261"/>
      <c r="F216" s="261"/>
      <c r="G216" s="261"/>
      <c r="H216" s="166"/>
      <c r="I216" s="166"/>
      <c r="J216" s="166"/>
    </row>
    <row r="217" spans="1:11" ht="15" customHeight="1">
      <c r="A217" s="87" t="s">
        <v>51</v>
      </c>
      <c r="B217" s="262" t="s">
        <v>224</v>
      </c>
      <c r="C217" s="262"/>
      <c r="D217" s="262"/>
      <c r="E217" s="262"/>
      <c r="F217" s="262"/>
      <c r="G217" s="262"/>
      <c r="H217" s="166"/>
      <c r="I217" s="166"/>
      <c r="J217" s="166"/>
    </row>
    <row r="218" spans="1:11" ht="35.25" customHeight="1">
      <c r="A218" s="1"/>
      <c r="B218" s="263" t="s">
        <v>210</v>
      </c>
      <c r="C218" s="263"/>
      <c r="D218" s="263"/>
      <c r="E218" s="263"/>
      <c r="F218" s="264" t="s">
        <v>211</v>
      </c>
      <c r="G218" s="264"/>
      <c r="I218" s="163"/>
      <c r="J218" s="163"/>
      <c r="K218" s="163"/>
    </row>
    <row r="219" spans="1:11" ht="18" customHeight="1">
      <c r="A219" s="48" t="s">
        <v>211</v>
      </c>
      <c r="B219" s="265" t="s">
        <v>212</v>
      </c>
      <c r="C219" s="265"/>
      <c r="D219" s="265"/>
      <c r="E219" s="266" t="s">
        <v>213</v>
      </c>
      <c r="F219" s="266"/>
      <c r="G219" s="266"/>
      <c r="H219" s="164"/>
    </row>
    <row r="220" spans="1:11" ht="21" customHeight="1">
      <c r="A220" s="1"/>
      <c r="B220" s="50" t="s">
        <v>6</v>
      </c>
      <c r="C220" s="227" t="s">
        <v>214</v>
      </c>
      <c r="D220" s="227"/>
      <c r="E220" s="227"/>
      <c r="F220" s="227"/>
      <c r="G220" s="227"/>
      <c r="H220" s="227"/>
      <c r="I220" s="227"/>
      <c r="J220" s="227"/>
    </row>
    <row r="221" spans="1:11" ht="19.5" customHeight="1">
      <c r="A221" s="228" t="s">
        <v>8</v>
      </c>
      <c r="B221" s="229" t="s">
        <v>63</v>
      </c>
      <c r="C221" s="235" t="s">
        <v>64</v>
      </c>
      <c r="D221" s="235"/>
      <c r="E221" s="235"/>
      <c r="F221" s="235"/>
      <c r="G221" s="231" t="s">
        <v>65</v>
      </c>
      <c r="H221" s="236"/>
    </row>
    <row r="222" spans="1:11" ht="15.75">
      <c r="A222" s="228"/>
      <c r="B222" s="229"/>
      <c r="C222" s="233">
        <v>1</v>
      </c>
      <c r="D222" s="233"/>
      <c r="E222" s="233">
        <v>2</v>
      </c>
      <c r="F222" s="233"/>
      <c r="G222" s="231"/>
      <c r="H222" s="236"/>
    </row>
    <row r="223" spans="1:11" ht="15">
      <c r="A223" s="228"/>
      <c r="B223" s="229"/>
      <c r="C223" s="51" t="s">
        <v>66</v>
      </c>
      <c r="D223" s="51" t="s">
        <v>67</v>
      </c>
      <c r="E223" s="51" t="s">
        <v>68</v>
      </c>
      <c r="F223" s="22" t="s">
        <v>69</v>
      </c>
      <c r="G223" s="231"/>
      <c r="H223" s="236"/>
    </row>
    <row r="224" spans="1:11" ht="15.75">
      <c r="A224" s="52"/>
      <c r="B224" s="53" t="s">
        <v>32</v>
      </c>
      <c r="C224" s="54"/>
      <c r="D224" s="54"/>
      <c r="E224" s="54"/>
      <c r="F224" s="54"/>
      <c r="G224" s="54"/>
      <c r="H224" s="55"/>
      <c r="I224" s="56"/>
      <c r="J224" s="57"/>
    </row>
    <row r="225" spans="1:10" ht="15.75">
      <c r="A225" s="58">
        <v>1</v>
      </c>
      <c r="B225" s="165" t="s">
        <v>215</v>
      </c>
      <c r="C225" s="60"/>
      <c r="D225" s="60"/>
      <c r="E225" s="60"/>
      <c r="F225" s="60"/>
      <c r="G225" s="61">
        <f t="shared" ref="G225:G231" si="14">SUM(C225:F225)</f>
        <v>0</v>
      </c>
      <c r="H225" s="62"/>
      <c r="I225" s="56"/>
      <c r="J225" s="56"/>
    </row>
    <row r="226" spans="1:10" ht="15.75">
      <c r="A226" s="58">
        <v>2</v>
      </c>
      <c r="B226" s="59" t="s">
        <v>34</v>
      </c>
      <c r="C226" s="60"/>
      <c r="D226" s="60"/>
      <c r="E226" s="60"/>
      <c r="F226" s="60"/>
      <c r="G226" s="61">
        <f t="shared" si="14"/>
        <v>0</v>
      </c>
      <c r="H226" s="62"/>
    </row>
    <row r="227" spans="1:10" ht="15.75">
      <c r="A227" s="58">
        <v>3</v>
      </c>
      <c r="B227" s="59" t="s">
        <v>216</v>
      </c>
      <c r="C227" s="60"/>
      <c r="D227" s="60"/>
      <c r="E227" s="60"/>
      <c r="F227" s="60"/>
      <c r="G227" s="61">
        <f t="shared" si="14"/>
        <v>0</v>
      </c>
      <c r="H227" s="62"/>
    </row>
    <row r="228" spans="1:10" ht="15.75">
      <c r="A228" s="58">
        <v>4</v>
      </c>
      <c r="B228" s="59" t="s">
        <v>217</v>
      </c>
      <c r="C228" s="60"/>
      <c r="D228" s="60"/>
      <c r="E228" s="60"/>
      <c r="F228" s="60"/>
      <c r="G228" s="61">
        <f t="shared" si="14"/>
        <v>0</v>
      </c>
      <c r="H228" s="62"/>
    </row>
    <row r="229" spans="1:10" ht="15.75">
      <c r="A229" s="58">
        <v>5</v>
      </c>
      <c r="B229" s="59" t="s">
        <v>218</v>
      </c>
      <c r="C229" s="60"/>
      <c r="D229" s="60"/>
      <c r="E229" s="60"/>
      <c r="F229" s="60"/>
      <c r="G229" s="61">
        <f t="shared" si="14"/>
        <v>0</v>
      </c>
      <c r="H229" s="62"/>
    </row>
    <row r="230" spans="1:10" ht="15.75">
      <c r="A230" s="58">
        <v>6</v>
      </c>
      <c r="B230" s="59" t="s">
        <v>36</v>
      </c>
      <c r="C230" s="60"/>
      <c r="D230" s="60"/>
      <c r="E230" s="60"/>
      <c r="F230" s="60"/>
      <c r="G230" s="61">
        <f t="shared" si="14"/>
        <v>0</v>
      </c>
      <c r="H230" s="62"/>
    </row>
    <row r="231" spans="1:10" ht="15.75">
      <c r="A231" s="58">
        <v>7</v>
      </c>
      <c r="B231" s="59"/>
      <c r="C231" s="60"/>
      <c r="D231" s="60"/>
      <c r="E231" s="60"/>
      <c r="F231" s="60"/>
      <c r="G231" s="61">
        <f t="shared" si="14"/>
        <v>0</v>
      </c>
      <c r="H231" s="62"/>
    </row>
    <row r="232" spans="1:10" ht="15.75">
      <c r="A232" s="64"/>
      <c r="B232" s="65" t="s">
        <v>37</v>
      </c>
      <c r="C232" s="66">
        <f>SUM(C225:C231)</f>
        <v>0</v>
      </c>
      <c r="D232" s="66">
        <f>SUM(D225:D231)</f>
        <v>0</v>
      </c>
      <c r="E232" s="66">
        <f>SUM(E225:E231)</f>
        <v>0</v>
      </c>
      <c r="F232" s="66">
        <f>SUM(F225:F231)</f>
        <v>0</v>
      </c>
      <c r="G232" s="66">
        <f>SUM(G225:G231)</f>
        <v>0</v>
      </c>
      <c r="H232" s="67"/>
      <c r="I232" s="68"/>
      <c r="J232" s="57"/>
    </row>
    <row r="233" spans="1:10" ht="15.75">
      <c r="A233" s="69"/>
      <c r="B233" s="70" t="s">
        <v>38</v>
      </c>
      <c r="C233" s="71"/>
      <c r="D233" s="72"/>
      <c r="E233" s="71"/>
      <c r="F233" s="72"/>
      <c r="G233" s="71"/>
      <c r="H233" s="73"/>
      <c r="I233" s="74"/>
      <c r="J233" s="75"/>
    </row>
    <row r="234" spans="1:10" ht="15.75">
      <c r="A234" s="58">
        <v>8</v>
      </c>
      <c r="B234" s="59" t="s">
        <v>219</v>
      </c>
      <c r="C234" s="60"/>
      <c r="D234" s="60"/>
      <c r="E234" s="60"/>
      <c r="F234" s="60"/>
      <c r="G234" s="61">
        <f t="shared" ref="G234:G239" si="15">SUM(C234:F234)</f>
        <v>0</v>
      </c>
      <c r="H234" s="62"/>
    </row>
    <row r="235" spans="1:10" ht="15.75">
      <c r="A235" s="58">
        <v>9</v>
      </c>
      <c r="B235" s="59" t="s">
        <v>220</v>
      </c>
      <c r="C235" s="60"/>
      <c r="D235" s="60"/>
      <c r="E235" s="60"/>
      <c r="F235" s="60"/>
      <c r="G235" s="61">
        <f t="shared" si="15"/>
        <v>0</v>
      </c>
      <c r="H235" s="62"/>
    </row>
    <row r="236" spans="1:10" ht="15.75">
      <c r="A236" s="58">
        <v>10</v>
      </c>
      <c r="B236" s="59" t="s">
        <v>221</v>
      </c>
      <c r="C236" s="60"/>
      <c r="D236" s="60"/>
      <c r="E236" s="60"/>
      <c r="F236" s="60"/>
      <c r="G236" s="61">
        <f t="shared" si="15"/>
        <v>0</v>
      </c>
      <c r="H236" s="62"/>
    </row>
    <row r="237" spans="1:10" ht="31.5">
      <c r="A237" s="58">
        <v>11</v>
      </c>
      <c r="B237" s="59" t="s">
        <v>222</v>
      </c>
      <c r="C237" s="60"/>
      <c r="D237" s="60"/>
      <c r="E237" s="60"/>
      <c r="F237" s="60"/>
      <c r="G237" s="61">
        <f t="shared" si="15"/>
        <v>0</v>
      </c>
      <c r="H237" s="62"/>
    </row>
    <row r="238" spans="1:10" ht="15.75">
      <c r="A238" s="58">
        <v>12</v>
      </c>
      <c r="B238" s="59" t="s">
        <v>223</v>
      </c>
      <c r="C238" s="60"/>
      <c r="D238" s="60"/>
      <c r="E238" s="60"/>
      <c r="F238" s="60"/>
      <c r="G238" s="61">
        <f t="shared" si="15"/>
        <v>0</v>
      </c>
      <c r="H238" s="62"/>
    </row>
    <row r="239" spans="1:10" ht="15.75">
      <c r="A239" s="58">
        <v>13</v>
      </c>
      <c r="B239" s="59"/>
      <c r="C239" s="60"/>
      <c r="D239" s="60"/>
      <c r="E239" s="60"/>
      <c r="F239" s="60"/>
      <c r="G239" s="61">
        <f t="shared" si="15"/>
        <v>0</v>
      </c>
      <c r="H239" s="62"/>
    </row>
    <row r="240" spans="1:10" ht="15.75">
      <c r="A240" s="64"/>
      <c r="B240" s="65" t="s">
        <v>37</v>
      </c>
      <c r="C240" s="66">
        <f>SUM(C234:C239)</f>
        <v>0</v>
      </c>
      <c r="D240" s="66">
        <f>SUM(D234:D239)</f>
        <v>0</v>
      </c>
      <c r="E240" s="66">
        <f>SUM(E234:E239)</f>
        <v>0</v>
      </c>
      <c r="F240" s="66">
        <f>SUM(F234:F239)</f>
        <v>0</v>
      </c>
      <c r="G240" s="66">
        <f>SUM(G234:G239)</f>
        <v>0</v>
      </c>
      <c r="H240" s="67"/>
      <c r="I240" s="68"/>
      <c r="J240" s="57"/>
    </row>
    <row r="241" spans="1:10" ht="15.75">
      <c r="A241" s="58">
        <v>8</v>
      </c>
      <c r="B241" s="59" t="s">
        <v>40</v>
      </c>
      <c r="C241" s="60"/>
      <c r="D241" s="60" t="s">
        <v>77</v>
      </c>
      <c r="E241" s="60" t="s">
        <v>77</v>
      </c>
      <c r="F241" s="60"/>
      <c r="G241" s="61">
        <v>0</v>
      </c>
      <c r="H241" s="62"/>
    </row>
    <row r="242" spans="1:10" ht="28.5">
      <c r="A242" s="58">
        <v>9</v>
      </c>
      <c r="B242" s="59" t="s">
        <v>78</v>
      </c>
      <c r="C242" s="60"/>
      <c r="D242" s="60"/>
      <c r="E242" s="60">
        <v>20</v>
      </c>
      <c r="F242" s="60"/>
      <c r="G242" s="61">
        <v>20</v>
      </c>
      <c r="H242" s="62"/>
    </row>
    <row r="243" spans="1:10" ht="15.75">
      <c r="A243" s="76"/>
      <c r="B243" s="77" t="s">
        <v>79</v>
      </c>
      <c r="C243" s="78">
        <f>C232+C240</f>
        <v>0</v>
      </c>
      <c r="D243" s="78">
        <f>D232+D240</f>
        <v>0</v>
      </c>
      <c r="E243" s="78">
        <f>E232+E240+E242</f>
        <v>20</v>
      </c>
      <c r="F243" s="78">
        <f>F232+F240</f>
        <v>0</v>
      </c>
      <c r="G243" s="78">
        <f>G232+G240+G242</f>
        <v>20</v>
      </c>
      <c r="H243" s="79"/>
    </row>
    <row r="244" spans="1:10" ht="15.75">
      <c r="A244" s="1"/>
      <c r="B244" s="80"/>
      <c r="C244" s="81"/>
      <c r="D244" s="223"/>
      <c r="E244" s="223"/>
      <c r="F244" s="82"/>
      <c r="G244" s="82"/>
      <c r="H244" s="83"/>
      <c r="I244" s="83"/>
      <c r="J244" s="84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>
      <c r="A246" s="1"/>
      <c r="B246" s="85" t="s">
        <v>46</v>
      </c>
      <c r="C246" s="1"/>
      <c r="D246" s="1"/>
      <c r="E246" s="1"/>
      <c r="F246" s="1"/>
      <c r="G246" s="1"/>
      <c r="H246" s="1"/>
      <c r="I246" s="1"/>
      <c r="J246" s="1"/>
    </row>
    <row r="247" spans="1:10" ht="15" customHeight="1">
      <c r="A247" s="87" t="s">
        <v>49</v>
      </c>
      <c r="B247" s="261" t="s">
        <v>81</v>
      </c>
      <c r="C247" s="261"/>
      <c r="D247" s="261"/>
      <c r="E247" s="261"/>
      <c r="F247" s="261"/>
      <c r="G247" s="261"/>
      <c r="H247" s="166"/>
      <c r="I247" s="166"/>
      <c r="J247" s="166"/>
    </row>
    <row r="248" spans="1:10" ht="15" customHeight="1">
      <c r="A248" s="87" t="s">
        <v>51</v>
      </c>
      <c r="B248" s="262" t="s">
        <v>224</v>
      </c>
      <c r="C248" s="262"/>
      <c r="D248" s="262"/>
      <c r="E248" s="262"/>
      <c r="F248" s="262"/>
      <c r="G248" s="262"/>
      <c r="H248" s="166"/>
      <c r="I248" s="166"/>
      <c r="J248" s="166"/>
    </row>
  </sheetData>
  <mergeCells count="120">
    <mergeCell ref="B1:E1"/>
    <mergeCell ref="F1:G1"/>
    <mergeCell ref="B2:D2"/>
    <mergeCell ref="E2:G2"/>
    <mergeCell ref="C3:J3"/>
    <mergeCell ref="A4:A6"/>
    <mergeCell ref="B4:B6"/>
    <mergeCell ref="C4:F4"/>
    <mergeCell ref="G4:G6"/>
    <mergeCell ref="H4:H6"/>
    <mergeCell ref="C5:D5"/>
    <mergeCell ref="E5:F5"/>
    <mergeCell ref="D27:E27"/>
    <mergeCell ref="B30:G30"/>
    <mergeCell ref="B31:G31"/>
    <mergeCell ref="B32:E32"/>
    <mergeCell ref="F32:G32"/>
    <mergeCell ref="B33:D33"/>
    <mergeCell ref="E33:G33"/>
    <mergeCell ref="C34:J34"/>
    <mergeCell ref="A35:A37"/>
    <mergeCell ref="B35:B37"/>
    <mergeCell ref="C35:F35"/>
    <mergeCell ref="G35:G37"/>
    <mergeCell ref="H35:H37"/>
    <mergeCell ref="C36:D36"/>
    <mergeCell ref="E36:F36"/>
    <mergeCell ref="D58:E58"/>
    <mergeCell ref="B61:G61"/>
    <mergeCell ref="B62:G62"/>
    <mergeCell ref="B63:E63"/>
    <mergeCell ref="F63:G63"/>
    <mergeCell ref="B64:D64"/>
    <mergeCell ref="E64:G64"/>
    <mergeCell ref="C65:J65"/>
    <mergeCell ref="A66:A68"/>
    <mergeCell ref="B66:B68"/>
    <mergeCell ref="C66:F66"/>
    <mergeCell ref="G66:G68"/>
    <mergeCell ref="H66:H68"/>
    <mergeCell ref="C67:D67"/>
    <mergeCell ref="E67:F67"/>
    <mergeCell ref="D89:E89"/>
    <mergeCell ref="B92:G92"/>
    <mergeCell ref="B93:G93"/>
    <mergeCell ref="B94:E94"/>
    <mergeCell ref="F94:G94"/>
    <mergeCell ref="B95:D95"/>
    <mergeCell ref="E95:G95"/>
    <mergeCell ref="C96:J96"/>
    <mergeCell ref="A97:A99"/>
    <mergeCell ref="B97:B99"/>
    <mergeCell ref="C97:F97"/>
    <mergeCell ref="G97:G99"/>
    <mergeCell ref="H97:H99"/>
    <mergeCell ref="C98:D98"/>
    <mergeCell ref="E98:F98"/>
    <mergeCell ref="D120:E120"/>
    <mergeCell ref="B123:G123"/>
    <mergeCell ref="B124:G124"/>
    <mergeCell ref="B125:E125"/>
    <mergeCell ref="F125:G125"/>
    <mergeCell ref="B126:D126"/>
    <mergeCell ref="E126:G126"/>
    <mergeCell ref="C127:J127"/>
    <mergeCell ref="A128:A130"/>
    <mergeCell ref="B128:B130"/>
    <mergeCell ref="C128:F128"/>
    <mergeCell ref="G128:G130"/>
    <mergeCell ref="H128:H130"/>
    <mergeCell ref="C129:D129"/>
    <mergeCell ref="E129:F129"/>
    <mergeCell ref="D151:E151"/>
    <mergeCell ref="B154:G154"/>
    <mergeCell ref="B155:G155"/>
    <mergeCell ref="B156:E156"/>
    <mergeCell ref="F156:G156"/>
    <mergeCell ref="B157:D157"/>
    <mergeCell ref="E157:G157"/>
    <mergeCell ref="C158:J158"/>
    <mergeCell ref="A159:A161"/>
    <mergeCell ref="B159:B161"/>
    <mergeCell ref="C159:F159"/>
    <mergeCell ref="G159:G161"/>
    <mergeCell ref="H159:H161"/>
    <mergeCell ref="C160:D160"/>
    <mergeCell ref="E160:F160"/>
    <mergeCell ref="A221:A223"/>
    <mergeCell ref="B221:B223"/>
    <mergeCell ref="C221:F221"/>
    <mergeCell ref="G221:G223"/>
    <mergeCell ref="H221:H223"/>
    <mergeCell ref="C222:D222"/>
    <mergeCell ref="E222:F222"/>
    <mergeCell ref="D182:E182"/>
    <mergeCell ref="B185:G185"/>
    <mergeCell ref="B186:G186"/>
    <mergeCell ref="B187:E187"/>
    <mergeCell ref="F187:G187"/>
    <mergeCell ref="B188:D188"/>
    <mergeCell ref="E188:G188"/>
    <mergeCell ref="C189:J189"/>
    <mergeCell ref="A190:A192"/>
    <mergeCell ref="B190:B192"/>
    <mergeCell ref="C190:F190"/>
    <mergeCell ref="G190:G192"/>
    <mergeCell ref="H190:H192"/>
    <mergeCell ref="C191:D191"/>
    <mergeCell ref="E191:F191"/>
    <mergeCell ref="D244:E244"/>
    <mergeCell ref="B247:G247"/>
    <mergeCell ref="B248:G248"/>
    <mergeCell ref="D213:E213"/>
    <mergeCell ref="B216:G216"/>
    <mergeCell ref="B217:G217"/>
    <mergeCell ref="B218:E218"/>
    <mergeCell ref="F218:G218"/>
    <mergeCell ref="B219:D219"/>
    <mergeCell ref="E219:G219"/>
    <mergeCell ref="C220:J220"/>
  </mergeCells>
  <pageMargins left="0.70833333333333304" right="0.70833333333333304" top="0.74791666666666701" bottom="0.74791666666666701" header="0.51180555555555496" footer="0.51180555555555496"/>
  <pageSetup paperSize="9" scale="95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T+ZasSzkZaw</vt:lpstr>
      <vt:lpstr>SPdD+LOdD </vt:lpstr>
      <vt:lpstr>CKUiP</vt:lpstr>
      <vt:lpstr>Spis zaw w CKUiP</vt:lpstr>
      <vt:lpstr>KKZ</vt:lpstr>
      <vt:lpstr>Arkusz1</vt:lpstr>
      <vt:lpstr>CKUiP!Obszar_wydruku</vt:lpstr>
      <vt:lpstr>'SPdD+LOdD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cieslak.katarzyna</cp:lastModifiedBy>
  <cp:revision>1</cp:revision>
  <cp:lastPrinted>2021-05-28T07:32:37Z</cp:lastPrinted>
  <dcterms:created xsi:type="dcterms:W3CDTF">2010-04-06T10:02:24Z</dcterms:created>
  <dcterms:modified xsi:type="dcterms:W3CDTF">2021-05-28T07:45:24Z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