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95"/>
  </bookViews>
  <sheets>
    <sheet name="siatka 5 letnia TE" sheetId="4" r:id="rId1"/>
    <sheet name="siatka 5 letnia TH" sheetId="5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L55" i="4"/>
  <c r="L56"/>
  <c r="L34" i="5"/>
  <c r="L33"/>
  <c r="L50"/>
  <c r="L49"/>
  <c r="J45"/>
  <c r="H45"/>
  <c r="F45"/>
  <c r="D45"/>
  <c r="B45"/>
  <c r="L43"/>
  <c r="L42"/>
  <c r="L41"/>
  <c r="L40"/>
  <c r="L39"/>
  <c r="J37"/>
  <c r="H37"/>
  <c r="F37"/>
  <c r="D37"/>
  <c r="B37"/>
  <c r="L36"/>
  <c r="L35"/>
  <c r="L32"/>
  <c r="L31"/>
  <c r="L30"/>
  <c r="L29"/>
  <c r="L27"/>
  <c r="K25"/>
  <c r="K47" s="1"/>
  <c r="J25"/>
  <c r="H25"/>
  <c r="F25"/>
  <c r="D25"/>
  <c r="B25"/>
  <c r="L20"/>
  <c r="L15"/>
  <c r="L14"/>
  <c r="L13"/>
  <c r="L12"/>
  <c r="L11"/>
  <c r="L10"/>
  <c r="L9"/>
  <c r="L12" i="4"/>
  <c r="L13"/>
  <c r="L20"/>
  <c r="L27"/>
  <c r="K25"/>
  <c r="K50" s="1"/>
  <c r="J25"/>
  <c r="L11"/>
  <c r="L10"/>
  <c r="L9"/>
  <c r="L53"/>
  <c r="L52"/>
  <c r="J48"/>
  <c r="H48"/>
  <c r="F48"/>
  <c r="D48"/>
  <c r="B48"/>
  <c r="L46"/>
  <c r="L45"/>
  <c r="L44"/>
  <c r="L43"/>
  <c r="L42"/>
  <c r="L41"/>
  <c r="J39"/>
  <c r="J49" s="1"/>
  <c r="H39"/>
  <c r="F39"/>
  <c r="D39"/>
  <c r="B39"/>
  <c r="B49" s="1"/>
  <c r="L38"/>
  <c r="L36"/>
  <c r="L35"/>
  <c r="L34"/>
  <c r="L33"/>
  <c r="L32"/>
  <c r="L31"/>
  <c r="L30"/>
  <c r="L29"/>
  <c r="H25"/>
  <c r="F25"/>
  <c r="D25"/>
  <c r="B25"/>
  <c r="L15"/>
  <c r="L14"/>
  <c r="D49" l="1"/>
  <c r="F49"/>
  <c r="D50"/>
  <c r="L39"/>
  <c r="H49"/>
  <c r="J50"/>
  <c r="L48"/>
  <c r="H50"/>
  <c r="F50"/>
  <c r="B50"/>
  <c r="J46" i="5"/>
  <c r="D46"/>
  <c r="B46"/>
  <c r="H47"/>
  <c r="B47"/>
  <c r="F47"/>
  <c r="J47"/>
  <c r="F46"/>
  <c r="H46"/>
  <c r="L45"/>
  <c r="D47"/>
  <c r="L37"/>
  <c r="L49" i="4" l="1"/>
  <c r="L50"/>
  <c r="L47" i="5"/>
  <c r="L46"/>
</calcChain>
</file>

<file path=xl/sharedStrings.xml><?xml version="1.0" encoding="utf-8"?>
<sst xmlns="http://schemas.openxmlformats.org/spreadsheetml/2006/main" count="187" uniqueCount="88">
  <si>
    <t>egz. pod koniec półr.</t>
  </si>
  <si>
    <t>II kl.3</t>
  </si>
  <si>
    <t xml:space="preserve">egz. pod koniec półr. 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</si>
  <si>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</si>
  <si>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</si>
  <si>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</si>
  <si>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</si>
  <si>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</si>
  <si>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</si>
  <si>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</si>
  <si>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</si>
  <si>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 xml:space="preserve">Język obcy II -j.niemiecki / j.angielski </t>
  </si>
  <si>
    <t>Historia</t>
  </si>
  <si>
    <t>Wiedza o społeczeństwie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</si>
  <si>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</si>
  <si>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</si>
  <si>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</si>
  <si>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</si>
  <si>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</si>
  <si>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</si>
  <si>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</si>
  <si>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</si>
  <si>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</si>
  <si>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</si>
  <si>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</si>
  <si>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Język obcy  j.angielski/ j.niemiecki</t>
  </si>
  <si>
    <t>Przedmiot zawodowy teoretyczny</t>
  </si>
  <si>
    <t>Razem przedmioty zawodowe teoretyczne</t>
  </si>
  <si>
    <t>Przedmiot zawodowy praktyczny</t>
  </si>
  <si>
    <t xml:space="preserve">Praktyka zawodowa </t>
  </si>
  <si>
    <t>4 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</si>
  <si>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</si>
  <si>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</si>
  <si>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</si>
  <si>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</si>
  <si>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</si>
  <si>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</si>
  <si>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</si>
  <si>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>RAZEM</t>
  </si>
  <si>
    <t>-</t>
  </si>
  <si>
    <t>Filozofia</t>
  </si>
  <si>
    <t>I kl.5</t>
  </si>
  <si>
    <t>Razem przedmioty w zakresie podstawowym i zajęcia z wychowawcą</t>
  </si>
  <si>
    <t>Godziny do dyspozycji dyrektora</t>
  </si>
  <si>
    <t xml:space="preserve"> 1) Podział na grupy (do 15 uczniów) w kl.1- 3</t>
  </si>
  <si>
    <t xml:space="preserve"> 2) Podział na grupy (do 15 uczniów) w kl. 3-5</t>
  </si>
  <si>
    <t>8 tyg</t>
  </si>
  <si>
    <t>Prowadzenie dokumentacji w jednostce organizacyjnej (EKA.04)</t>
  </si>
  <si>
    <t>Prowadzeniespraw kadrowo-płacowych i gospodarki finansowej jednostek organizacyjnych (EKA.05)</t>
  </si>
  <si>
    <t>Bezpieczeństwo i higiena pracy</t>
  </si>
  <si>
    <t>Podstawy ekonomii</t>
  </si>
  <si>
    <t>Elementy statystyki</t>
  </si>
  <si>
    <t>Prawo w działalności gospodarczej</t>
  </si>
  <si>
    <t>Praca biurowa</t>
  </si>
  <si>
    <t>Gospodarka zasobami rzeczowymi</t>
  </si>
  <si>
    <t>Sprzedaż krajowa i zagraniczna</t>
  </si>
  <si>
    <t>Rozliczenia finansowe jednostki  organizacyjnej</t>
  </si>
  <si>
    <t>Komunikacja społeczna i organizowanie pracy zespołu</t>
  </si>
  <si>
    <r>
      <t xml:space="preserve">Systemy komputerowe w dokumentacji kadrowo-płacowej </t>
    </r>
    <r>
      <rPr>
        <vertAlign val="superscript"/>
        <sz val="12"/>
        <color indexed="8"/>
        <rFont val="Times New Roman"/>
        <family val="1"/>
        <charset val="238"/>
      </rPr>
      <t>2)</t>
    </r>
  </si>
  <si>
    <r>
      <t>Systemy komputerowe w rozliczeniach finansowych</t>
    </r>
    <r>
      <rPr>
        <vertAlign val="superscript"/>
        <sz val="12"/>
        <color indexed="8"/>
        <rFont val="Times New Roman"/>
        <family val="1"/>
        <charset val="238"/>
      </rPr>
      <t xml:space="preserve"> 2)</t>
    </r>
  </si>
  <si>
    <t>Płace i kadry</t>
  </si>
  <si>
    <r>
      <t>Systemy komputerowe w sprzedaży i w gospodarce zasobami rzeczowymi</t>
    </r>
    <r>
      <rPr>
        <vertAlign val="superscript"/>
        <sz val="12"/>
        <color indexed="8"/>
        <rFont val="Times New Roman"/>
        <family val="1"/>
        <charset val="238"/>
      </rPr>
      <t xml:space="preserve"> 1)</t>
    </r>
  </si>
  <si>
    <t>obowiązujący od roku szk. 2019/2020</t>
  </si>
  <si>
    <t>Plan nauczania oddziału 1TH - technik handlowiec - symbol 522305</t>
  </si>
  <si>
    <t>Prowadzenie sprzedaży (HAN.01)</t>
  </si>
  <si>
    <t>Prowadzenie działań handlowych (HAN.02)</t>
  </si>
  <si>
    <t>Podstawy handlu</t>
  </si>
  <si>
    <t>Organizowanie sprzedaży</t>
  </si>
  <si>
    <t>Sprzedaż towarów</t>
  </si>
  <si>
    <t>Język obcy zawodowy</t>
  </si>
  <si>
    <r>
      <t xml:space="preserve">Pracownia sprzedaży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</si>
  <si>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Marketing w handlu</t>
  </si>
  <si>
    <t>Organizacja gospodarki magazynowej</t>
  </si>
  <si>
    <t>Rachunkowość handlowa</t>
  </si>
  <si>
    <r>
      <t>Pracownia handlu</t>
    </r>
    <r>
      <rPr>
        <vertAlign val="superscript"/>
        <sz val="12"/>
        <color indexed="8"/>
        <rFont val="Times New Roman"/>
        <family val="1"/>
        <charset val="238"/>
      </rPr>
      <t xml:space="preserve">  2)</t>
    </r>
  </si>
  <si>
    <r>
      <t xml:space="preserve">Prowadzenie działań posprzedażowych </t>
    </r>
    <r>
      <rPr>
        <vertAlign val="superscript"/>
        <sz val="12"/>
        <color indexed="8"/>
        <rFont val="Times New Roman"/>
        <family val="1"/>
        <charset val="238"/>
      </rPr>
      <t>2)</t>
    </r>
  </si>
  <si>
    <r>
      <t xml:space="preserve">Pracownia ekonomiczno-finansowa </t>
    </r>
    <r>
      <rPr>
        <vertAlign val="superscript"/>
        <sz val="12"/>
        <color indexed="8"/>
        <rFont val="Times New Roman"/>
        <family val="1"/>
        <charset val="238"/>
      </rPr>
      <t>2)</t>
    </r>
  </si>
  <si>
    <t>Godziny do dyspozycji dyrektora:</t>
  </si>
  <si>
    <r>
      <rPr>
        <b/>
        <sz val="12"/>
        <color indexed="8"/>
        <rFont val="Times New Roman"/>
        <family val="1"/>
        <charset val="238"/>
      </rPr>
      <t>Doradztwo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zawodowe</t>
    </r>
  </si>
  <si>
    <t>Język angielski zawodowy</t>
  </si>
  <si>
    <t>Język angielski w praktyce/gdd</t>
  </si>
  <si>
    <t>Rachunkowość finansowa/ gdd</t>
  </si>
  <si>
    <t>2r</t>
  </si>
  <si>
    <t>10 r</t>
  </si>
  <si>
    <t>3r</t>
  </si>
  <si>
    <t xml:space="preserve">Techniki komputerowe  w pracy biurowej </t>
  </si>
  <si>
    <t xml:space="preserve">Planowanie przedwsięwzięć gospodarczych </t>
  </si>
  <si>
    <t>Plan nauczania oddziału 3 TE - technik ekonomista - symbol 331403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</si>
</sst>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zcionka tekstu podstawowego"/>
      <family val="2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49" fontId="4" fillId="0" borderId="3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2" xfId="0" applyFont="1" applyBorder="1"/>
    <xf numFmtId="0" fontId="12" fillId="0" borderId="2" xfId="0" applyFont="1" applyBorder="1"/>
    <xf numFmtId="0" fontId="0" fillId="0" borderId="4" xfId="0" applyBorder="1"/>
    <xf numFmtId="49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right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4" xfId="0" applyFont="1" applyBorder="1"/>
    <xf numFmtId="0" fontId="14" fillId="3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15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2" borderId="0" xfId="0" applyFont="1" applyFill="1" applyBorder="1" applyAlignment="1">
      <alignment horizontal="center" vertical="center"/>
    </xf>
    <xf numFmtId="0" fontId="0" fillId="0" borderId="9" xfId="0" applyBorder="1"/>
    <xf numFmtId="0" fontId="14" fillId="3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9" fillId="0" borderId="4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1" fontId="7" fillId="0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17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49" fontId="7" fillId="4" borderId="3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13" zoomScale="80" zoomScaleNormal="80" workbookViewId="0">
      <selection activeCell="A5" sqref="A5:L5"/>
    </sheetView>
  </sheetViews>
  <sheetFormatPr defaultRowHeight="14.25"/>
  <cols>
    <col min="1" max="1" width="36.625" customWidth="1"/>
    <col min="3" max="3" width="8.375" customWidth="1"/>
    <col min="5" max="5" width="7.25" customWidth="1"/>
    <col min="6" max="6" width="9.75" customWidth="1"/>
    <col min="7" max="7" width="9.5" customWidth="1"/>
    <col min="10" max="11" width="7.5" customWidth="1"/>
  </cols>
  <sheetData>
    <row r="1" spans="1:12" ht="26.25" customHeight="1"/>
    <row r="2" spans="1:12" ht="23.25">
      <c r="A2" s="77" t="s">
        <v>87</v>
      </c>
      <c r="B2" s="77"/>
      <c r="C2" s="77"/>
      <c r="D2" s="77"/>
      <c r="E2" s="77"/>
      <c r="F2" s="77"/>
      <c r="G2" s="77"/>
      <c r="H2" s="77"/>
      <c r="I2" s="77"/>
      <c r="J2" s="77"/>
      <c r="K2" s="43"/>
      <c r="L2" s="15"/>
    </row>
    <row r="3" spans="1:12" ht="15.75">
      <c r="A3" s="78" t="s">
        <v>47</v>
      </c>
      <c r="B3" s="78"/>
      <c r="C3" s="78"/>
      <c r="D3" s="78"/>
      <c r="E3" s="78"/>
      <c r="F3" s="78"/>
      <c r="G3" s="79" t="s">
        <v>0</v>
      </c>
      <c r="H3" s="79"/>
      <c r="I3" s="79"/>
      <c r="J3" s="44" t="s">
        <v>1</v>
      </c>
      <c r="K3" s="44"/>
      <c r="L3" s="15"/>
    </row>
    <row r="4" spans="1:12" ht="15.75">
      <c r="A4" s="80" t="s">
        <v>48</v>
      </c>
      <c r="B4" s="81"/>
      <c r="C4" s="81"/>
      <c r="D4" s="81"/>
      <c r="E4" s="81"/>
      <c r="F4" s="81"/>
      <c r="G4" s="79" t="s">
        <v>2</v>
      </c>
      <c r="H4" s="79"/>
      <c r="I4" s="79"/>
      <c r="J4" s="44" t="s">
        <v>41</v>
      </c>
      <c r="K4" s="44"/>
      <c r="L4" s="15"/>
    </row>
    <row r="5" spans="1:12" ht="75" customHeight="1">
      <c r="A5" s="82" t="s">
        <v>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12" ht="18.75" customHeight="1">
      <c r="A6" s="74" t="s">
        <v>3</v>
      </c>
      <c r="B6" s="112" t="s">
        <v>4</v>
      </c>
      <c r="C6" s="113"/>
      <c r="D6" s="113"/>
      <c r="E6" s="113"/>
      <c r="F6" s="113"/>
      <c r="G6" s="113"/>
      <c r="H6" s="113"/>
      <c r="I6" s="113"/>
      <c r="J6" s="113"/>
      <c r="K6" s="114"/>
      <c r="L6" s="74" t="s">
        <v>5</v>
      </c>
    </row>
    <row r="7" spans="1:12" ht="15.75">
      <c r="A7" s="74"/>
      <c r="B7" s="75">
        <v>1</v>
      </c>
      <c r="C7" s="75"/>
      <c r="D7" s="75">
        <v>2</v>
      </c>
      <c r="E7" s="75"/>
      <c r="F7" s="76">
        <v>3</v>
      </c>
      <c r="G7" s="76"/>
      <c r="H7" s="75">
        <v>4</v>
      </c>
      <c r="I7" s="75"/>
      <c r="J7" s="75">
        <v>5</v>
      </c>
      <c r="K7" s="75"/>
      <c r="L7" s="74"/>
    </row>
    <row r="8" spans="1:12" ht="15.75">
      <c r="A8" s="8" t="s">
        <v>6</v>
      </c>
      <c r="B8" s="42" t="s">
        <v>7</v>
      </c>
      <c r="C8" s="42" t="s">
        <v>8</v>
      </c>
      <c r="D8" s="42" t="s">
        <v>7</v>
      </c>
      <c r="E8" s="42" t="s">
        <v>8</v>
      </c>
      <c r="F8" s="73" t="s">
        <v>7</v>
      </c>
      <c r="G8" s="73" t="s">
        <v>8</v>
      </c>
      <c r="H8" s="42" t="s">
        <v>7</v>
      </c>
      <c r="I8" s="42" t="s">
        <v>8</v>
      </c>
      <c r="J8" s="42" t="s">
        <v>7</v>
      </c>
      <c r="K8" s="42" t="s">
        <v>8</v>
      </c>
      <c r="L8" s="41" t="s">
        <v>38</v>
      </c>
    </row>
    <row r="9" spans="1:12" ht="15.75">
      <c r="A9" s="45" t="s">
        <v>9</v>
      </c>
      <c r="B9" s="85">
        <v>3</v>
      </c>
      <c r="C9" s="86"/>
      <c r="D9" s="85">
        <v>3</v>
      </c>
      <c r="E9" s="86"/>
      <c r="F9" s="87">
        <v>3</v>
      </c>
      <c r="G9" s="88"/>
      <c r="H9" s="89">
        <v>3</v>
      </c>
      <c r="I9" s="90"/>
      <c r="J9" s="52">
        <v>2</v>
      </c>
      <c r="K9" s="52">
        <v>6</v>
      </c>
      <c r="L9" s="23">
        <f>SUM(B9:I9)+((J9+K9)/2)</f>
        <v>16</v>
      </c>
    </row>
    <row r="10" spans="1:12" ht="15.75">
      <c r="A10" s="45" t="s">
        <v>10</v>
      </c>
      <c r="B10" s="85">
        <v>2</v>
      </c>
      <c r="C10" s="86"/>
      <c r="D10" s="85">
        <v>2</v>
      </c>
      <c r="E10" s="86"/>
      <c r="F10" s="87">
        <v>2</v>
      </c>
      <c r="G10" s="88"/>
      <c r="H10" s="85">
        <v>3</v>
      </c>
      <c r="I10" s="86"/>
      <c r="J10" s="28">
        <v>1</v>
      </c>
      <c r="K10" s="28">
        <v>5</v>
      </c>
      <c r="L10" s="23">
        <f>SUM(B10:I10)+((J10+K10)/2)</f>
        <v>12</v>
      </c>
    </row>
    <row r="11" spans="1:12" ht="15.75">
      <c r="A11" s="45" t="s">
        <v>11</v>
      </c>
      <c r="B11" s="85">
        <v>2</v>
      </c>
      <c r="C11" s="86"/>
      <c r="D11" s="85">
        <v>2</v>
      </c>
      <c r="E11" s="86"/>
      <c r="F11" s="87">
        <v>2</v>
      </c>
      <c r="G11" s="88"/>
      <c r="H11" s="89">
        <v>1</v>
      </c>
      <c r="I11" s="90"/>
      <c r="J11" s="28">
        <v>1</v>
      </c>
      <c r="K11" s="28">
        <v>1</v>
      </c>
      <c r="L11" s="23">
        <f>SUM(B11:I11)+((J11+K11)/2)</f>
        <v>8</v>
      </c>
    </row>
    <row r="12" spans="1:12" ht="15.75">
      <c r="A12" s="45" t="s">
        <v>40</v>
      </c>
      <c r="B12" s="85">
        <v>1</v>
      </c>
      <c r="C12" s="86"/>
      <c r="D12" s="89" t="s">
        <v>39</v>
      </c>
      <c r="E12" s="90"/>
      <c r="F12" s="91" t="s">
        <v>39</v>
      </c>
      <c r="G12" s="92"/>
      <c r="H12" s="93" t="s">
        <v>39</v>
      </c>
      <c r="I12" s="94"/>
      <c r="J12" s="51"/>
      <c r="K12" s="51"/>
      <c r="L12" s="23">
        <f>SUM(B12:I12)+((J12+K12)/2)</f>
        <v>1</v>
      </c>
    </row>
    <row r="13" spans="1:12" ht="15.75">
      <c r="A13" s="45" t="s">
        <v>12</v>
      </c>
      <c r="B13" s="85">
        <v>2</v>
      </c>
      <c r="C13" s="86"/>
      <c r="D13" s="85">
        <v>2</v>
      </c>
      <c r="E13" s="86"/>
      <c r="F13" s="87">
        <v>2</v>
      </c>
      <c r="G13" s="88"/>
      <c r="H13" s="85">
        <v>1</v>
      </c>
      <c r="I13" s="86"/>
      <c r="J13" s="51">
        <v>1</v>
      </c>
      <c r="K13" s="51">
        <v>1</v>
      </c>
      <c r="L13" s="23">
        <f>SUM(B13:I13)+((J13+K13)/2)</f>
        <v>8</v>
      </c>
    </row>
    <row r="14" spans="1:12" ht="15.75">
      <c r="A14" s="45" t="s">
        <v>13</v>
      </c>
      <c r="B14" s="89" t="s">
        <v>39</v>
      </c>
      <c r="C14" s="90"/>
      <c r="D14" s="89" t="s">
        <v>39</v>
      </c>
      <c r="E14" s="90"/>
      <c r="F14" s="87" t="s">
        <v>39</v>
      </c>
      <c r="G14" s="88"/>
      <c r="H14" s="85">
        <v>1</v>
      </c>
      <c r="I14" s="86"/>
      <c r="J14" s="51">
        <v>1</v>
      </c>
      <c r="K14" s="51">
        <v>1</v>
      </c>
      <c r="L14" s="23">
        <f t="shared" ref="L14" si="0">SUM(B14:J14)</f>
        <v>2</v>
      </c>
    </row>
    <row r="15" spans="1:12" ht="15.75">
      <c r="A15" s="45" t="s">
        <v>19</v>
      </c>
      <c r="B15" s="89"/>
      <c r="C15" s="90"/>
      <c r="D15" s="89">
        <v>1</v>
      </c>
      <c r="E15" s="90"/>
      <c r="F15" s="95">
        <v>1</v>
      </c>
      <c r="G15" s="92"/>
      <c r="H15" s="85"/>
      <c r="I15" s="86"/>
      <c r="J15" s="51"/>
      <c r="K15" s="51"/>
      <c r="L15" s="23">
        <f>SUM(B15:J15)</f>
        <v>2</v>
      </c>
    </row>
    <row r="16" spans="1:12" ht="15.75">
      <c r="A16" s="69" t="s">
        <v>15</v>
      </c>
      <c r="B16" s="85">
        <v>1</v>
      </c>
      <c r="C16" s="86"/>
      <c r="D16" s="85">
        <v>1</v>
      </c>
      <c r="E16" s="86"/>
      <c r="F16" s="87">
        <v>1</v>
      </c>
      <c r="G16" s="88"/>
      <c r="H16" s="85">
        <v>1</v>
      </c>
      <c r="I16" s="86"/>
      <c r="J16" s="47"/>
      <c r="K16" s="47"/>
      <c r="L16" s="96">
        <v>16</v>
      </c>
    </row>
    <row r="17" spans="1:12" ht="15.75">
      <c r="A17" s="69" t="s">
        <v>16</v>
      </c>
      <c r="B17" s="85">
        <v>1</v>
      </c>
      <c r="C17" s="86"/>
      <c r="D17" s="85">
        <v>1</v>
      </c>
      <c r="E17" s="86"/>
      <c r="F17" s="87">
        <v>1</v>
      </c>
      <c r="G17" s="88"/>
      <c r="H17" s="85">
        <v>1</v>
      </c>
      <c r="I17" s="86"/>
      <c r="J17" s="47"/>
      <c r="K17" s="47"/>
      <c r="L17" s="97"/>
    </row>
    <row r="18" spans="1:12" ht="15.75">
      <c r="A18" s="69" t="s">
        <v>17</v>
      </c>
      <c r="B18" s="85">
        <v>1</v>
      </c>
      <c r="C18" s="86"/>
      <c r="D18" s="85">
        <v>1</v>
      </c>
      <c r="E18" s="86"/>
      <c r="F18" s="87">
        <v>1</v>
      </c>
      <c r="G18" s="88"/>
      <c r="H18" s="85">
        <v>1</v>
      </c>
      <c r="I18" s="86"/>
      <c r="J18" s="47"/>
      <c r="K18" s="47"/>
      <c r="L18" s="97"/>
    </row>
    <row r="19" spans="1:12" ht="15.75">
      <c r="A19" s="69" t="s">
        <v>18</v>
      </c>
      <c r="B19" s="85">
        <v>1</v>
      </c>
      <c r="C19" s="86"/>
      <c r="D19" s="85">
        <v>1</v>
      </c>
      <c r="E19" s="86"/>
      <c r="F19" s="87">
        <v>1</v>
      </c>
      <c r="G19" s="88"/>
      <c r="H19" s="85">
        <v>1</v>
      </c>
      <c r="I19" s="86"/>
      <c r="J19" s="47"/>
      <c r="K19" s="47"/>
      <c r="L19" s="98"/>
    </row>
    <row r="20" spans="1:12" ht="15.75">
      <c r="A20" s="45" t="s">
        <v>14</v>
      </c>
      <c r="B20" s="85">
        <v>2</v>
      </c>
      <c r="C20" s="86"/>
      <c r="D20" s="85">
        <v>2</v>
      </c>
      <c r="E20" s="86"/>
      <c r="F20" s="95">
        <v>3</v>
      </c>
      <c r="G20" s="99"/>
      <c r="H20" s="89">
        <v>3</v>
      </c>
      <c r="I20" s="90"/>
      <c r="J20" s="51">
        <v>2</v>
      </c>
      <c r="K20" s="51">
        <v>6</v>
      </c>
      <c r="L20" s="23">
        <f>SUM(B20:I20)+((J20+K20)/2)</f>
        <v>14</v>
      </c>
    </row>
    <row r="21" spans="1:12" ht="15.75">
      <c r="A21" s="45" t="s">
        <v>20</v>
      </c>
      <c r="B21" s="85">
        <v>1</v>
      </c>
      <c r="C21" s="86"/>
      <c r="D21" s="85">
        <v>1</v>
      </c>
      <c r="E21" s="86"/>
      <c r="F21" s="95">
        <v>1</v>
      </c>
      <c r="G21" s="92"/>
      <c r="H21" s="93" t="s">
        <v>39</v>
      </c>
      <c r="I21" s="94"/>
      <c r="J21" s="51" t="s">
        <v>39</v>
      </c>
      <c r="K21" s="51"/>
      <c r="L21" s="23">
        <v>3</v>
      </c>
    </row>
    <row r="22" spans="1:12" ht="15.75">
      <c r="A22" s="45" t="s">
        <v>21</v>
      </c>
      <c r="B22" s="85">
        <v>3</v>
      </c>
      <c r="C22" s="86"/>
      <c r="D22" s="85">
        <v>3</v>
      </c>
      <c r="E22" s="86"/>
      <c r="F22" s="87">
        <v>3</v>
      </c>
      <c r="G22" s="88"/>
      <c r="H22" s="85">
        <v>3</v>
      </c>
      <c r="I22" s="86"/>
      <c r="J22" s="51">
        <v>3</v>
      </c>
      <c r="K22" s="51">
        <v>3</v>
      </c>
      <c r="L22" s="23">
        <v>15</v>
      </c>
    </row>
    <row r="23" spans="1:12" ht="15.75">
      <c r="A23" s="45" t="s">
        <v>22</v>
      </c>
      <c r="B23" s="85">
        <v>1</v>
      </c>
      <c r="C23" s="86"/>
      <c r="D23" s="85" t="s">
        <v>39</v>
      </c>
      <c r="E23" s="86"/>
      <c r="F23" s="91" t="s">
        <v>39</v>
      </c>
      <c r="G23" s="92"/>
      <c r="H23" s="93" t="s">
        <v>39</v>
      </c>
      <c r="I23" s="94"/>
      <c r="J23" s="51" t="s">
        <v>39</v>
      </c>
      <c r="K23" s="51"/>
      <c r="L23" s="23">
        <v>1</v>
      </c>
    </row>
    <row r="24" spans="1:12" ht="15.75">
      <c r="A24" s="45" t="s">
        <v>23</v>
      </c>
      <c r="B24" s="85">
        <v>1</v>
      </c>
      <c r="C24" s="86"/>
      <c r="D24" s="85">
        <v>1</v>
      </c>
      <c r="E24" s="86"/>
      <c r="F24" s="87">
        <v>1</v>
      </c>
      <c r="G24" s="88"/>
      <c r="H24" s="85">
        <v>1</v>
      </c>
      <c r="I24" s="86"/>
      <c r="J24" s="51">
        <v>1</v>
      </c>
      <c r="K24" s="51">
        <v>1</v>
      </c>
      <c r="L24" s="23">
        <v>5</v>
      </c>
    </row>
    <row r="25" spans="1:12" ht="31.5">
      <c r="A25" s="10" t="s">
        <v>42</v>
      </c>
      <c r="B25" s="100">
        <f>SUM(B9:C24)</f>
        <v>22</v>
      </c>
      <c r="C25" s="101"/>
      <c r="D25" s="100">
        <f>SUM(D9:E24)</f>
        <v>21</v>
      </c>
      <c r="E25" s="101"/>
      <c r="F25" s="102">
        <f>SUM(F9:G24)</f>
        <v>22</v>
      </c>
      <c r="G25" s="103"/>
      <c r="H25" s="100">
        <f>SUM(H9:I24)</f>
        <v>20</v>
      </c>
      <c r="I25" s="101"/>
      <c r="J25" s="48">
        <f>SUM(J9:J24)</f>
        <v>12</v>
      </c>
      <c r="K25" s="48">
        <f>SUM(K9:K24)</f>
        <v>24</v>
      </c>
      <c r="L25" s="24">
        <v>103</v>
      </c>
    </row>
    <row r="26" spans="1:12" ht="15.75">
      <c r="A26" s="21" t="s">
        <v>24</v>
      </c>
      <c r="B26" s="104"/>
      <c r="C26" s="105"/>
      <c r="D26" s="104"/>
      <c r="E26" s="105"/>
      <c r="F26" s="104"/>
      <c r="G26" s="105"/>
      <c r="H26" s="104"/>
      <c r="I26" s="105"/>
      <c r="J26" s="104"/>
      <c r="K26" s="105"/>
      <c r="L26" s="42"/>
    </row>
    <row r="27" spans="1:12" ht="15.75">
      <c r="A27" s="66" t="s">
        <v>14</v>
      </c>
      <c r="B27" s="85">
        <v>1</v>
      </c>
      <c r="C27" s="86"/>
      <c r="D27" s="85">
        <v>1</v>
      </c>
      <c r="E27" s="86"/>
      <c r="F27" s="87">
        <v>2</v>
      </c>
      <c r="G27" s="88"/>
      <c r="H27" s="85">
        <v>2</v>
      </c>
      <c r="I27" s="86"/>
      <c r="J27" s="38">
        <v>1</v>
      </c>
      <c r="K27" s="39">
        <v>3</v>
      </c>
      <c r="L27" s="23">
        <f>SUM(B27:I27)+((J27+K27)/2)</f>
        <v>8</v>
      </c>
    </row>
    <row r="28" spans="1:12" ht="15.75">
      <c r="A28" s="21" t="s">
        <v>26</v>
      </c>
      <c r="B28" s="106"/>
      <c r="C28" s="107"/>
      <c r="D28" s="106"/>
      <c r="E28" s="107"/>
      <c r="F28" s="106"/>
      <c r="G28" s="107"/>
      <c r="H28" s="106"/>
      <c r="I28" s="107"/>
      <c r="J28" s="22" t="s">
        <v>7</v>
      </c>
      <c r="K28" s="22" t="s">
        <v>8</v>
      </c>
      <c r="L28" s="25"/>
    </row>
    <row r="29" spans="1:12" ht="15.75">
      <c r="A29" s="45" t="s">
        <v>49</v>
      </c>
      <c r="B29" s="85">
        <v>1</v>
      </c>
      <c r="C29" s="86"/>
      <c r="D29" s="85"/>
      <c r="E29" s="86"/>
      <c r="F29" s="87"/>
      <c r="G29" s="88"/>
      <c r="H29" s="85"/>
      <c r="I29" s="86"/>
      <c r="J29" s="16"/>
      <c r="K29" s="17"/>
      <c r="L29" s="23">
        <f>SUM(B29:J29)</f>
        <v>1</v>
      </c>
    </row>
    <row r="30" spans="1:12" ht="15.75">
      <c r="A30" s="45" t="s">
        <v>50</v>
      </c>
      <c r="B30" s="85">
        <v>3</v>
      </c>
      <c r="C30" s="86"/>
      <c r="D30" s="85">
        <v>1</v>
      </c>
      <c r="E30" s="86"/>
      <c r="F30" s="87"/>
      <c r="G30" s="88"/>
      <c r="H30" s="85"/>
      <c r="I30" s="86"/>
      <c r="J30" s="16"/>
      <c r="K30" s="18"/>
      <c r="L30" s="23">
        <f t="shared" ref="L30:L35" si="1">SUM(B30:J30)</f>
        <v>4</v>
      </c>
    </row>
    <row r="31" spans="1:12" ht="15.75">
      <c r="A31" s="45" t="s">
        <v>51</v>
      </c>
      <c r="B31" s="85"/>
      <c r="C31" s="86"/>
      <c r="D31" s="85">
        <v>1</v>
      </c>
      <c r="E31" s="86"/>
      <c r="F31" s="87"/>
      <c r="G31" s="88"/>
      <c r="H31" s="85"/>
      <c r="I31" s="86"/>
      <c r="J31" s="16"/>
      <c r="K31" s="19"/>
      <c r="L31" s="23">
        <f t="shared" si="1"/>
        <v>1</v>
      </c>
    </row>
    <row r="32" spans="1:12" ht="15.75">
      <c r="A32" s="45" t="s">
        <v>52</v>
      </c>
      <c r="B32" s="85"/>
      <c r="C32" s="86"/>
      <c r="D32" s="85">
        <v>2</v>
      </c>
      <c r="E32" s="86"/>
      <c r="F32" s="87"/>
      <c r="G32" s="88"/>
      <c r="H32" s="85"/>
      <c r="I32" s="86"/>
      <c r="J32" s="16"/>
      <c r="K32" s="39"/>
      <c r="L32" s="23">
        <f t="shared" si="1"/>
        <v>2</v>
      </c>
    </row>
    <row r="33" spans="1:12" ht="15.75">
      <c r="A33" s="45" t="s">
        <v>53</v>
      </c>
      <c r="B33" s="85">
        <v>2</v>
      </c>
      <c r="C33" s="86"/>
      <c r="D33" s="85">
        <v>1</v>
      </c>
      <c r="E33" s="86"/>
      <c r="F33" s="87"/>
      <c r="G33" s="88"/>
      <c r="H33" s="85"/>
      <c r="I33" s="86"/>
      <c r="J33" s="16"/>
      <c r="K33" s="39"/>
      <c r="L33" s="23">
        <f t="shared" si="1"/>
        <v>3</v>
      </c>
    </row>
    <row r="34" spans="1:12" ht="15.75">
      <c r="A34" s="45" t="s">
        <v>54</v>
      </c>
      <c r="B34" s="85">
        <v>2</v>
      </c>
      <c r="C34" s="86"/>
      <c r="D34" s="85">
        <v>3</v>
      </c>
      <c r="E34" s="86"/>
      <c r="F34" s="87"/>
      <c r="G34" s="88"/>
      <c r="H34" s="85"/>
      <c r="I34" s="86"/>
      <c r="J34" s="16"/>
      <c r="K34" s="39"/>
      <c r="L34" s="23">
        <f t="shared" si="1"/>
        <v>5</v>
      </c>
    </row>
    <row r="35" spans="1:12" ht="25.5" customHeight="1">
      <c r="A35" s="45" t="s">
        <v>55</v>
      </c>
      <c r="B35" s="85"/>
      <c r="C35" s="86"/>
      <c r="D35" s="85">
        <v>2</v>
      </c>
      <c r="E35" s="86"/>
      <c r="F35" s="87"/>
      <c r="G35" s="88"/>
      <c r="H35" s="85"/>
      <c r="I35" s="86"/>
      <c r="J35" s="16"/>
      <c r="K35" s="39"/>
      <c r="L35" s="23">
        <f t="shared" si="1"/>
        <v>2</v>
      </c>
    </row>
    <row r="36" spans="1:12" ht="15.75">
      <c r="A36" s="45" t="s">
        <v>60</v>
      </c>
      <c r="B36" s="85"/>
      <c r="C36" s="86"/>
      <c r="D36" s="85"/>
      <c r="E36" s="86"/>
      <c r="F36" s="87">
        <v>1</v>
      </c>
      <c r="G36" s="88"/>
      <c r="H36" s="85">
        <v>2</v>
      </c>
      <c r="I36" s="86"/>
      <c r="J36" s="37">
        <v>2</v>
      </c>
      <c r="K36" s="50"/>
      <c r="L36" s="23">
        <f>SUM(B36:I36)+((J36+K36)/2)</f>
        <v>4</v>
      </c>
    </row>
    <row r="37" spans="1:12" ht="15.75">
      <c r="A37" s="70" t="s">
        <v>79</v>
      </c>
      <c r="B37" s="85"/>
      <c r="C37" s="86"/>
      <c r="D37" s="85"/>
      <c r="E37" s="86"/>
      <c r="F37" s="87">
        <v>1</v>
      </c>
      <c r="G37" s="88"/>
      <c r="H37" s="85">
        <v>1</v>
      </c>
      <c r="I37" s="86"/>
      <c r="J37" s="37"/>
      <c r="K37" s="50"/>
      <c r="L37" s="23">
        <v>2</v>
      </c>
    </row>
    <row r="38" spans="1:12" ht="31.5">
      <c r="A38" s="45" t="s">
        <v>56</v>
      </c>
      <c r="B38" s="85"/>
      <c r="C38" s="86"/>
      <c r="D38" s="85"/>
      <c r="E38" s="86"/>
      <c r="F38" s="87"/>
      <c r="G38" s="88"/>
      <c r="H38" s="85">
        <v>2</v>
      </c>
      <c r="I38" s="86"/>
      <c r="J38" s="37">
        <v>4</v>
      </c>
      <c r="K38" s="39"/>
      <c r="L38" s="23">
        <f>SUM(B38:I38)+((J38+K38)/2)</f>
        <v>4</v>
      </c>
    </row>
    <row r="39" spans="1:12" ht="15.75">
      <c r="A39" s="10" t="s">
        <v>27</v>
      </c>
      <c r="B39" s="100">
        <f>SUM(B29:B38)</f>
        <v>8</v>
      </c>
      <c r="C39" s="101"/>
      <c r="D39" s="100">
        <f>SUM(D29:D38)</f>
        <v>10</v>
      </c>
      <c r="E39" s="101"/>
      <c r="F39" s="102">
        <f>SUM(F29:F38)</f>
        <v>2</v>
      </c>
      <c r="G39" s="103"/>
      <c r="H39" s="100">
        <f>SUM(H29:H38)</f>
        <v>5</v>
      </c>
      <c r="I39" s="101"/>
      <c r="J39" s="20">
        <f>SUM(J29:J38)</f>
        <v>6</v>
      </c>
      <c r="K39" s="20"/>
      <c r="L39" s="53">
        <f>SUM(L29:L38)</f>
        <v>28</v>
      </c>
    </row>
    <row r="40" spans="1:12" ht="15.75">
      <c r="A40" s="9" t="s">
        <v>28</v>
      </c>
      <c r="B40" s="104"/>
      <c r="C40" s="105"/>
      <c r="D40" s="104"/>
      <c r="E40" s="105"/>
      <c r="F40" s="104"/>
      <c r="G40" s="105"/>
      <c r="H40" s="104"/>
      <c r="I40" s="105"/>
      <c r="J40" s="27" t="s">
        <v>7</v>
      </c>
      <c r="K40" s="27" t="s">
        <v>8</v>
      </c>
      <c r="L40" s="42"/>
    </row>
    <row r="41" spans="1:12" ht="15.75">
      <c r="A41" s="72" t="s">
        <v>85</v>
      </c>
      <c r="B41" s="85">
        <v>2</v>
      </c>
      <c r="C41" s="86"/>
      <c r="D41" s="85">
        <v>3</v>
      </c>
      <c r="E41" s="86"/>
      <c r="F41" s="87"/>
      <c r="G41" s="88"/>
      <c r="H41" s="85"/>
      <c r="I41" s="86"/>
      <c r="J41" s="51"/>
      <c r="K41" s="51"/>
      <c r="L41" s="23">
        <f>SUM(B41:I41)+((J41+K41)/2)</f>
        <v>5</v>
      </c>
    </row>
    <row r="42" spans="1:12" ht="34.5">
      <c r="A42" s="45" t="s">
        <v>61</v>
      </c>
      <c r="B42" s="85"/>
      <c r="C42" s="86"/>
      <c r="D42" s="85"/>
      <c r="E42" s="86"/>
      <c r="F42" s="87">
        <v>4</v>
      </c>
      <c r="G42" s="88"/>
      <c r="H42" s="85"/>
      <c r="I42" s="86"/>
      <c r="J42" s="51"/>
      <c r="K42" s="51"/>
      <c r="L42" s="23">
        <f t="shared" ref="L42:L46" si="2">SUM(B42:I42)+((J42+K42)/2)</f>
        <v>4</v>
      </c>
    </row>
    <row r="43" spans="1:12" ht="33.75" customHeight="1">
      <c r="A43" s="72" t="s">
        <v>86</v>
      </c>
      <c r="B43" s="85"/>
      <c r="C43" s="86"/>
      <c r="D43" s="85"/>
      <c r="E43" s="86"/>
      <c r="F43" s="87">
        <v>3</v>
      </c>
      <c r="G43" s="88"/>
      <c r="H43" s="85"/>
      <c r="I43" s="86"/>
      <c r="J43" s="28"/>
      <c r="K43" s="51"/>
      <c r="L43" s="23">
        <f t="shared" si="2"/>
        <v>3</v>
      </c>
    </row>
    <row r="44" spans="1:12" ht="42.75" customHeight="1">
      <c r="A44" s="45" t="s">
        <v>58</v>
      </c>
      <c r="B44" s="85"/>
      <c r="C44" s="86"/>
      <c r="D44" s="85"/>
      <c r="E44" s="86"/>
      <c r="F44" s="87">
        <v>2</v>
      </c>
      <c r="G44" s="88"/>
      <c r="H44" s="85">
        <v>4</v>
      </c>
      <c r="I44" s="86"/>
      <c r="J44" s="28">
        <v>2</v>
      </c>
      <c r="K44" s="51"/>
      <c r="L44" s="23">
        <f t="shared" si="2"/>
        <v>7</v>
      </c>
    </row>
    <row r="45" spans="1:12" ht="34.5">
      <c r="A45" s="45" t="s">
        <v>59</v>
      </c>
      <c r="B45" s="85"/>
      <c r="C45" s="86"/>
      <c r="D45" s="85"/>
      <c r="E45" s="86"/>
      <c r="F45" s="87">
        <v>1</v>
      </c>
      <c r="G45" s="88"/>
      <c r="H45" s="85">
        <v>4</v>
      </c>
      <c r="I45" s="86"/>
      <c r="J45" s="28">
        <v>6</v>
      </c>
      <c r="K45" s="51"/>
      <c r="L45" s="23">
        <f t="shared" si="2"/>
        <v>8</v>
      </c>
    </row>
    <row r="46" spans="1:12" ht="31.5">
      <c r="A46" s="45" t="s">
        <v>57</v>
      </c>
      <c r="B46" s="85">
        <v>1</v>
      </c>
      <c r="C46" s="86"/>
      <c r="D46" s="85"/>
      <c r="E46" s="86"/>
      <c r="F46" s="87"/>
      <c r="G46" s="88"/>
      <c r="H46" s="85"/>
      <c r="I46" s="86"/>
      <c r="J46" s="28"/>
      <c r="K46" s="51"/>
      <c r="L46" s="23">
        <f t="shared" si="2"/>
        <v>1</v>
      </c>
    </row>
    <row r="47" spans="1:12" ht="15.75">
      <c r="A47" s="45" t="s">
        <v>29</v>
      </c>
      <c r="B47" s="108"/>
      <c r="C47" s="108"/>
      <c r="D47" s="85"/>
      <c r="E47" s="86"/>
      <c r="F47" s="87" t="s">
        <v>30</v>
      </c>
      <c r="G47" s="88"/>
      <c r="H47" s="85" t="s">
        <v>30</v>
      </c>
      <c r="I47" s="86"/>
      <c r="J47" s="51"/>
      <c r="K47" s="51"/>
      <c r="L47" s="23" t="s">
        <v>46</v>
      </c>
    </row>
    <row r="48" spans="1:12" ht="15.75">
      <c r="A48" s="10" t="s">
        <v>31</v>
      </c>
      <c r="B48" s="100">
        <f>SUM(B41:C46)</f>
        <v>3</v>
      </c>
      <c r="C48" s="101"/>
      <c r="D48" s="100">
        <f>SUM(D41:E46)</f>
        <v>3</v>
      </c>
      <c r="E48" s="101"/>
      <c r="F48" s="102">
        <f>SUM(F41:G46)</f>
        <v>10</v>
      </c>
      <c r="G48" s="103"/>
      <c r="H48" s="100">
        <f>SUM(H41:I46)</f>
        <v>8</v>
      </c>
      <c r="I48" s="101"/>
      <c r="J48" s="20">
        <f>SUM(J41:J46)</f>
        <v>8</v>
      </c>
      <c r="K48" s="20">
        <v>0</v>
      </c>
      <c r="L48" s="48">
        <f>SUM(L41:L46)</f>
        <v>28</v>
      </c>
    </row>
    <row r="49" spans="1:13" ht="15.75">
      <c r="A49" s="10" t="s">
        <v>32</v>
      </c>
      <c r="B49" s="100">
        <f>B39+B48</f>
        <v>11</v>
      </c>
      <c r="C49" s="101"/>
      <c r="D49" s="100">
        <f>D39+D48</f>
        <v>13</v>
      </c>
      <c r="E49" s="101"/>
      <c r="F49" s="102">
        <f>F39+F48</f>
        <v>12</v>
      </c>
      <c r="G49" s="103"/>
      <c r="H49" s="100">
        <f>H39+H48</f>
        <v>13</v>
      </c>
      <c r="I49" s="101"/>
      <c r="J49" s="20">
        <f>J39+J48</f>
        <v>14</v>
      </c>
      <c r="K49" s="28">
        <v>0</v>
      </c>
      <c r="L49" s="48">
        <f>SUM(B49:H49)+J49/2</f>
        <v>56</v>
      </c>
    </row>
    <row r="50" spans="1:13" ht="15.75">
      <c r="A50" s="11" t="s">
        <v>33</v>
      </c>
      <c r="B50" s="100">
        <f>B25+B27+B39+B48</f>
        <v>34</v>
      </c>
      <c r="C50" s="101"/>
      <c r="D50" s="100">
        <f>D25+D27+D39+D48</f>
        <v>35</v>
      </c>
      <c r="E50" s="101"/>
      <c r="F50" s="102">
        <f>F25+F27+F39+F48</f>
        <v>36</v>
      </c>
      <c r="G50" s="103"/>
      <c r="H50" s="100">
        <f>H25+H27+H39+H48</f>
        <v>35</v>
      </c>
      <c r="I50" s="101"/>
      <c r="J50" s="46">
        <f>J25+J27+J39+J48</f>
        <v>27</v>
      </c>
      <c r="K50" s="46">
        <f>K25+K27+K39+K48</f>
        <v>27</v>
      </c>
      <c r="L50" s="24">
        <f>SUM(B50:I50)+((J50+K50)/2)</f>
        <v>167</v>
      </c>
    </row>
    <row r="51" spans="1:13" ht="15.75">
      <c r="A51" s="29"/>
      <c r="B51" s="30"/>
      <c r="C51" s="30"/>
      <c r="D51" s="119"/>
      <c r="E51" s="119"/>
      <c r="F51" s="119"/>
      <c r="G51" s="49"/>
      <c r="H51" s="31"/>
      <c r="I51" s="31"/>
      <c r="J51" s="30"/>
      <c r="K51" s="30"/>
      <c r="L51" s="35"/>
      <c r="M51" s="36"/>
    </row>
    <row r="52" spans="1:13" ht="15.75">
      <c r="A52" s="1" t="s">
        <v>34</v>
      </c>
      <c r="B52" s="115">
        <v>2</v>
      </c>
      <c r="C52" s="116"/>
      <c r="D52" s="115">
        <v>2</v>
      </c>
      <c r="E52" s="116"/>
      <c r="F52" s="117">
        <v>2</v>
      </c>
      <c r="G52" s="118"/>
      <c r="H52" s="115">
        <v>2</v>
      </c>
      <c r="I52" s="116"/>
      <c r="J52" s="14">
        <v>2</v>
      </c>
      <c r="K52" s="14">
        <v>2</v>
      </c>
      <c r="L52" s="23">
        <f>SUM(B52:I52)+((J52+K52)/2)</f>
        <v>10</v>
      </c>
    </row>
    <row r="53" spans="1:13" ht="15.75">
      <c r="A53" s="32" t="s">
        <v>35</v>
      </c>
      <c r="B53" s="115">
        <v>0.5</v>
      </c>
      <c r="C53" s="116"/>
      <c r="D53" s="115">
        <v>0.5</v>
      </c>
      <c r="E53" s="116"/>
      <c r="F53" s="115">
        <v>0.5</v>
      </c>
      <c r="G53" s="116"/>
      <c r="H53" s="115"/>
      <c r="I53" s="116"/>
      <c r="J53" s="13"/>
      <c r="K53" s="13"/>
      <c r="L53" s="33">
        <f>SUM(B53:G53)+((H53+I53)/2)</f>
        <v>1.5</v>
      </c>
    </row>
    <row r="54" spans="1:13" ht="15.75">
      <c r="A54" s="10" t="s">
        <v>77</v>
      </c>
      <c r="B54" s="109">
        <v>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26">
        <v>4</v>
      </c>
    </row>
    <row r="55" spans="1:13" ht="15.75">
      <c r="A55" s="71" t="s">
        <v>80</v>
      </c>
      <c r="B55" s="115"/>
      <c r="C55" s="116"/>
      <c r="D55" s="115"/>
      <c r="E55" s="116"/>
      <c r="F55" s="117"/>
      <c r="G55" s="118"/>
      <c r="H55" s="115">
        <v>1</v>
      </c>
      <c r="I55" s="116"/>
      <c r="J55" s="65">
        <v>2</v>
      </c>
      <c r="K55" s="65"/>
      <c r="L55" s="67">
        <f>B55+D55+F55+H55+(J55+K55)/2</f>
        <v>2</v>
      </c>
    </row>
    <row r="56" spans="1:13" ht="15.75">
      <c r="A56" s="71" t="s">
        <v>81</v>
      </c>
      <c r="B56" s="115"/>
      <c r="C56" s="116"/>
      <c r="D56" s="115"/>
      <c r="E56" s="116"/>
      <c r="F56" s="117">
        <v>1</v>
      </c>
      <c r="G56" s="118"/>
      <c r="H56" s="115">
        <v>1</v>
      </c>
      <c r="I56" s="116"/>
      <c r="J56" s="65"/>
      <c r="K56" s="65"/>
      <c r="L56" s="67">
        <f>B56+D56+F56+H56+(J56+K56)/2</f>
        <v>2</v>
      </c>
    </row>
    <row r="57" spans="1:13" ht="15.75">
      <c r="A57" s="68" t="s">
        <v>78</v>
      </c>
      <c r="B57" s="115"/>
      <c r="C57" s="116"/>
      <c r="D57" s="115" t="s">
        <v>84</v>
      </c>
      <c r="E57" s="116"/>
      <c r="F57" s="117" t="s">
        <v>84</v>
      </c>
      <c r="G57" s="118"/>
      <c r="H57" s="115" t="s">
        <v>82</v>
      </c>
      <c r="I57" s="116"/>
      <c r="J57" s="115" t="s">
        <v>82</v>
      </c>
      <c r="K57" s="116"/>
      <c r="L57" s="67" t="s">
        <v>83</v>
      </c>
    </row>
    <row r="58" spans="1:13" ht="15.75">
      <c r="A58" s="2" t="s">
        <v>36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4"/>
    </row>
    <row r="59" spans="1:13" ht="15">
      <c r="A59" s="110" t="s">
        <v>37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40"/>
      <c r="L59" s="7"/>
    </row>
    <row r="60" spans="1:13" ht="15">
      <c r="A60" s="4" t="s">
        <v>44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7"/>
    </row>
    <row r="61" spans="1:13" ht="15">
      <c r="A61" s="5" t="s">
        <v>45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</row>
  </sheetData>
  <mergeCells count="208">
    <mergeCell ref="B57:C57"/>
    <mergeCell ref="D57:E57"/>
    <mergeCell ref="F57:G57"/>
    <mergeCell ref="H57:I57"/>
    <mergeCell ref="J57:K57"/>
    <mergeCell ref="B56:C56"/>
    <mergeCell ref="B55:C55"/>
    <mergeCell ref="D55:E55"/>
    <mergeCell ref="D56:E56"/>
    <mergeCell ref="F55:G55"/>
    <mergeCell ref="F56:G56"/>
    <mergeCell ref="H55:I55"/>
    <mergeCell ref="H56:I56"/>
    <mergeCell ref="B54:K54"/>
    <mergeCell ref="A59:J59"/>
    <mergeCell ref="B6:K6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D51:F51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45:C45"/>
    <mergeCell ref="D45:E45"/>
    <mergeCell ref="F45:G45"/>
    <mergeCell ref="H45:I45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36:C36"/>
    <mergeCell ref="D36:E36"/>
    <mergeCell ref="F36:G36"/>
    <mergeCell ref="H36:I36"/>
    <mergeCell ref="B38:C38"/>
    <mergeCell ref="D38:E38"/>
    <mergeCell ref="F38:G38"/>
    <mergeCell ref="H38:I38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L16:L19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A6:A7"/>
    <mergeCell ref="L6:L7"/>
    <mergeCell ref="B7:C7"/>
    <mergeCell ref="D7:E7"/>
    <mergeCell ref="F7:G7"/>
    <mergeCell ref="H7:I7"/>
    <mergeCell ref="J7:K7"/>
    <mergeCell ref="A2:J2"/>
    <mergeCell ref="A3:F3"/>
    <mergeCell ref="G3:I3"/>
    <mergeCell ref="A4:F4"/>
    <mergeCell ref="G4:I4"/>
    <mergeCell ref="A5:L5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zoomScale="80" zoomScaleNormal="80" workbookViewId="0">
      <selection activeCell="H41" sqref="H41:I41"/>
    </sheetView>
  </sheetViews>
  <sheetFormatPr defaultRowHeight="14.25"/>
  <cols>
    <col min="1" max="1" width="36.625" customWidth="1"/>
    <col min="3" max="3" width="8.375" customWidth="1"/>
    <col min="5" max="5" width="7.25" customWidth="1"/>
    <col min="6" max="6" width="9.75" customWidth="1"/>
    <col min="7" max="7" width="9.5" customWidth="1"/>
    <col min="10" max="11" width="7.5" customWidth="1"/>
  </cols>
  <sheetData>
    <row r="1" spans="1:12" ht="26.25" customHeight="1"/>
    <row r="2" spans="1:12" ht="23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60"/>
      <c r="L2" s="15"/>
    </row>
    <row r="3" spans="1:12" ht="15.75">
      <c r="A3" s="78" t="s">
        <v>64</v>
      </c>
      <c r="B3" s="78"/>
      <c r="C3" s="78"/>
      <c r="D3" s="78"/>
      <c r="E3" s="78"/>
      <c r="F3" s="78"/>
      <c r="G3" s="79" t="s">
        <v>0</v>
      </c>
      <c r="H3" s="79"/>
      <c r="I3" s="79"/>
      <c r="J3" s="61" t="s">
        <v>1</v>
      </c>
      <c r="K3" s="61"/>
      <c r="L3" s="15"/>
    </row>
    <row r="4" spans="1:12" ht="15.75">
      <c r="A4" s="80" t="s">
        <v>65</v>
      </c>
      <c r="B4" s="81"/>
      <c r="C4" s="81"/>
      <c r="D4" s="81"/>
      <c r="E4" s="81"/>
      <c r="F4" s="81"/>
      <c r="G4" s="79" t="s">
        <v>2</v>
      </c>
      <c r="H4" s="79"/>
      <c r="I4" s="79"/>
      <c r="J4" s="61" t="s">
        <v>41</v>
      </c>
      <c r="K4" s="61"/>
      <c r="L4" s="15"/>
    </row>
    <row r="5" spans="1:12" ht="75" customHeight="1">
      <c r="A5" s="82" t="s">
        <v>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12" ht="18.75" customHeight="1">
      <c r="A6" s="74" t="s">
        <v>3</v>
      </c>
      <c r="B6" s="112" t="s">
        <v>4</v>
      </c>
      <c r="C6" s="113"/>
      <c r="D6" s="113"/>
      <c r="E6" s="113"/>
      <c r="F6" s="113"/>
      <c r="G6" s="113"/>
      <c r="H6" s="113"/>
      <c r="I6" s="113"/>
      <c r="J6" s="113"/>
      <c r="K6" s="114"/>
      <c r="L6" s="74" t="s">
        <v>5</v>
      </c>
    </row>
    <row r="7" spans="1:12" ht="15.75">
      <c r="A7" s="74"/>
      <c r="B7" s="75">
        <v>1</v>
      </c>
      <c r="C7" s="75"/>
      <c r="D7" s="75">
        <v>2</v>
      </c>
      <c r="E7" s="75"/>
      <c r="F7" s="75">
        <v>3</v>
      </c>
      <c r="G7" s="75"/>
      <c r="H7" s="75">
        <v>4</v>
      </c>
      <c r="I7" s="75"/>
      <c r="J7" s="75">
        <v>5</v>
      </c>
      <c r="K7" s="75"/>
      <c r="L7" s="74"/>
    </row>
    <row r="8" spans="1:12" ht="15.75">
      <c r="A8" s="8" t="s">
        <v>6</v>
      </c>
      <c r="B8" s="59" t="s">
        <v>7</v>
      </c>
      <c r="C8" s="59" t="s">
        <v>8</v>
      </c>
      <c r="D8" s="59" t="s">
        <v>7</v>
      </c>
      <c r="E8" s="59" t="s">
        <v>8</v>
      </c>
      <c r="F8" s="59" t="s">
        <v>7</v>
      </c>
      <c r="G8" s="59" t="s">
        <v>8</v>
      </c>
      <c r="H8" s="59" t="s">
        <v>7</v>
      </c>
      <c r="I8" s="59" t="s">
        <v>8</v>
      </c>
      <c r="J8" s="59" t="s">
        <v>7</v>
      </c>
      <c r="K8" s="59" t="s">
        <v>8</v>
      </c>
      <c r="L8" s="58" t="s">
        <v>38</v>
      </c>
    </row>
    <row r="9" spans="1:12" ht="15.75">
      <c r="A9" s="62" t="s">
        <v>9</v>
      </c>
      <c r="B9" s="85">
        <v>3</v>
      </c>
      <c r="C9" s="86"/>
      <c r="D9" s="85">
        <v>3</v>
      </c>
      <c r="E9" s="86"/>
      <c r="F9" s="85">
        <v>3</v>
      </c>
      <c r="G9" s="86"/>
      <c r="H9" s="89">
        <v>3</v>
      </c>
      <c r="I9" s="90"/>
      <c r="J9" s="52">
        <v>2</v>
      </c>
      <c r="K9" s="52">
        <v>6</v>
      </c>
      <c r="L9" s="23">
        <f>SUM(B9:I9)+((J9+K9)/2)</f>
        <v>16</v>
      </c>
    </row>
    <row r="10" spans="1:12" ht="15.75">
      <c r="A10" s="62" t="s">
        <v>10</v>
      </c>
      <c r="B10" s="85">
        <v>2</v>
      </c>
      <c r="C10" s="86"/>
      <c r="D10" s="85">
        <v>2</v>
      </c>
      <c r="E10" s="86"/>
      <c r="F10" s="85">
        <v>2</v>
      </c>
      <c r="G10" s="86"/>
      <c r="H10" s="85">
        <v>3</v>
      </c>
      <c r="I10" s="86"/>
      <c r="J10" s="28">
        <v>1</v>
      </c>
      <c r="K10" s="28">
        <v>5</v>
      </c>
      <c r="L10" s="23">
        <f>SUM(B10:I10)+((J10+K10)/2)</f>
        <v>12</v>
      </c>
    </row>
    <row r="11" spans="1:12" ht="15.75">
      <c r="A11" s="62" t="s">
        <v>11</v>
      </c>
      <c r="B11" s="85">
        <v>2</v>
      </c>
      <c r="C11" s="86"/>
      <c r="D11" s="85">
        <v>2</v>
      </c>
      <c r="E11" s="86"/>
      <c r="F11" s="85">
        <v>2</v>
      </c>
      <c r="G11" s="86"/>
      <c r="H11" s="89">
        <v>1</v>
      </c>
      <c r="I11" s="90"/>
      <c r="J11" s="28">
        <v>1</v>
      </c>
      <c r="K11" s="28">
        <v>1</v>
      </c>
      <c r="L11" s="23">
        <f>SUM(B11:I11)+((J11+K11)/2)</f>
        <v>8</v>
      </c>
    </row>
    <row r="12" spans="1:12" ht="15.75">
      <c r="A12" s="62" t="s">
        <v>40</v>
      </c>
      <c r="B12" s="85">
        <v>1</v>
      </c>
      <c r="C12" s="86"/>
      <c r="D12" s="89" t="s">
        <v>39</v>
      </c>
      <c r="E12" s="90"/>
      <c r="F12" s="93" t="s">
        <v>39</v>
      </c>
      <c r="G12" s="94"/>
      <c r="H12" s="93" t="s">
        <v>39</v>
      </c>
      <c r="I12" s="94"/>
      <c r="J12" s="51"/>
      <c r="K12" s="51"/>
      <c r="L12" s="23">
        <f>SUM(B12:I12)+((J12+K12)/2)</f>
        <v>1</v>
      </c>
    </row>
    <row r="13" spans="1:12" ht="15.75">
      <c r="A13" s="62" t="s">
        <v>12</v>
      </c>
      <c r="B13" s="85">
        <v>2</v>
      </c>
      <c r="C13" s="86"/>
      <c r="D13" s="85">
        <v>2</v>
      </c>
      <c r="E13" s="86"/>
      <c r="F13" s="85">
        <v>2</v>
      </c>
      <c r="G13" s="86"/>
      <c r="H13" s="85">
        <v>1</v>
      </c>
      <c r="I13" s="86"/>
      <c r="J13" s="51">
        <v>1</v>
      </c>
      <c r="K13" s="51">
        <v>1</v>
      </c>
      <c r="L13" s="23">
        <f>SUM(B13:I13)+((J13+K13)/2)</f>
        <v>8</v>
      </c>
    </row>
    <row r="14" spans="1:12" ht="15.75">
      <c r="A14" s="62" t="s">
        <v>13</v>
      </c>
      <c r="B14" s="89" t="s">
        <v>39</v>
      </c>
      <c r="C14" s="90"/>
      <c r="D14" s="89" t="s">
        <v>39</v>
      </c>
      <c r="E14" s="90"/>
      <c r="F14" s="85" t="s">
        <v>39</v>
      </c>
      <c r="G14" s="86"/>
      <c r="H14" s="85">
        <v>1</v>
      </c>
      <c r="I14" s="86"/>
      <c r="J14" s="51">
        <v>1</v>
      </c>
      <c r="K14" s="51">
        <v>1</v>
      </c>
      <c r="L14" s="23">
        <f t="shared" ref="L14" si="0">SUM(B14:J14)</f>
        <v>2</v>
      </c>
    </row>
    <row r="15" spans="1:12" ht="15.75">
      <c r="A15" s="62" t="s">
        <v>19</v>
      </c>
      <c r="B15" s="89"/>
      <c r="C15" s="90"/>
      <c r="D15" s="89">
        <v>1</v>
      </c>
      <c r="E15" s="90"/>
      <c r="F15" s="89">
        <v>1</v>
      </c>
      <c r="G15" s="94"/>
      <c r="H15" s="85"/>
      <c r="I15" s="86"/>
      <c r="J15" s="51"/>
      <c r="K15" s="51"/>
      <c r="L15" s="23">
        <f>SUM(B15:J15)</f>
        <v>2</v>
      </c>
    </row>
    <row r="16" spans="1:12" ht="15.75">
      <c r="A16" s="12" t="s">
        <v>15</v>
      </c>
      <c r="B16" s="85">
        <v>1</v>
      </c>
      <c r="C16" s="86"/>
      <c r="D16" s="85">
        <v>1</v>
      </c>
      <c r="E16" s="86"/>
      <c r="F16" s="85">
        <v>1</v>
      </c>
      <c r="G16" s="86"/>
      <c r="H16" s="85">
        <v>1</v>
      </c>
      <c r="I16" s="86"/>
      <c r="J16" s="57"/>
      <c r="K16" s="57"/>
      <c r="L16" s="96">
        <v>16</v>
      </c>
    </row>
    <row r="17" spans="1:12" ht="15.75">
      <c r="A17" s="12" t="s">
        <v>16</v>
      </c>
      <c r="B17" s="85">
        <v>1</v>
      </c>
      <c r="C17" s="86"/>
      <c r="D17" s="85">
        <v>1</v>
      </c>
      <c r="E17" s="86"/>
      <c r="F17" s="85">
        <v>1</v>
      </c>
      <c r="G17" s="86"/>
      <c r="H17" s="85">
        <v>1</v>
      </c>
      <c r="I17" s="86"/>
      <c r="J17" s="57"/>
      <c r="K17" s="57"/>
      <c r="L17" s="97"/>
    </row>
    <row r="18" spans="1:12" ht="15.75">
      <c r="A18" s="12" t="s">
        <v>17</v>
      </c>
      <c r="B18" s="85">
        <v>1</v>
      </c>
      <c r="C18" s="86"/>
      <c r="D18" s="85">
        <v>1</v>
      </c>
      <c r="E18" s="86"/>
      <c r="F18" s="85">
        <v>1</v>
      </c>
      <c r="G18" s="86"/>
      <c r="H18" s="85">
        <v>1</v>
      </c>
      <c r="I18" s="86"/>
      <c r="J18" s="57"/>
      <c r="K18" s="57"/>
      <c r="L18" s="97"/>
    </row>
    <row r="19" spans="1:12" ht="15.75">
      <c r="A19" s="12" t="s">
        <v>18</v>
      </c>
      <c r="B19" s="85">
        <v>1</v>
      </c>
      <c r="C19" s="86"/>
      <c r="D19" s="85">
        <v>1</v>
      </c>
      <c r="E19" s="86"/>
      <c r="F19" s="85">
        <v>1</v>
      </c>
      <c r="G19" s="86"/>
      <c r="H19" s="85">
        <v>1</v>
      </c>
      <c r="I19" s="86"/>
      <c r="J19" s="57"/>
      <c r="K19" s="57"/>
      <c r="L19" s="98"/>
    </row>
    <row r="20" spans="1:12" ht="15.75">
      <c r="A20" s="62" t="s">
        <v>14</v>
      </c>
      <c r="B20" s="85">
        <v>2</v>
      </c>
      <c r="C20" s="86"/>
      <c r="D20" s="85">
        <v>2</v>
      </c>
      <c r="E20" s="86"/>
      <c r="F20" s="89">
        <v>3</v>
      </c>
      <c r="G20" s="90"/>
      <c r="H20" s="89">
        <v>3</v>
      </c>
      <c r="I20" s="90"/>
      <c r="J20" s="51">
        <v>2</v>
      </c>
      <c r="K20" s="51">
        <v>6</v>
      </c>
      <c r="L20" s="23">
        <f>SUM(B20:I20)+((J20+K20)/2)</f>
        <v>14</v>
      </c>
    </row>
    <row r="21" spans="1:12" ht="15.75">
      <c r="A21" s="62" t="s">
        <v>20</v>
      </c>
      <c r="B21" s="85">
        <v>1</v>
      </c>
      <c r="C21" s="86"/>
      <c r="D21" s="85">
        <v>1</v>
      </c>
      <c r="E21" s="86"/>
      <c r="F21" s="89">
        <v>1</v>
      </c>
      <c r="G21" s="94"/>
      <c r="H21" s="93" t="s">
        <v>39</v>
      </c>
      <c r="I21" s="94"/>
      <c r="J21" s="51" t="s">
        <v>39</v>
      </c>
      <c r="K21" s="51"/>
      <c r="L21" s="23">
        <v>3</v>
      </c>
    </row>
    <row r="22" spans="1:12" ht="15.75">
      <c r="A22" s="62" t="s">
        <v>21</v>
      </c>
      <c r="B22" s="85">
        <v>3</v>
      </c>
      <c r="C22" s="86"/>
      <c r="D22" s="85">
        <v>3</v>
      </c>
      <c r="E22" s="86"/>
      <c r="F22" s="85">
        <v>3</v>
      </c>
      <c r="G22" s="86"/>
      <c r="H22" s="85">
        <v>3</v>
      </c>
      <c r="I22" s="86"/>
      <c r="J22" s="51">
        <v>3</v>
      </c>
      <c r="K22" s="51">
        <v>3</v>
      </c>
      <c r="L22" s="23">
        <v>15</v>
      </c>
    </row>
    <row r="23" spans="1:12" ht="15.75">
      <c r="A23" s="62" t="s">
        <v>22</v>
      </c>
      <c r="B23" s="85">
        <v>1</v>
      </c>
      <c r="C23" s="86"/>
      <c r="D23" s="85" t="s">
        <v>39</v>
      </c>
      <c r="E23" s="86"/>
      <c r="F23" s="93" t="s">
        <v>39</v>
      </c>
      <c r="G23" s="94"/>
      <c r="H23" s="93" t="s">
        <v>39</v>
      </c>
      <c r="I23" s="94"/>
      <c r="J23" s="51" t="s">
        <v>39</v>
      </c>
      <c r="K23" s="51"/>
      <c r="L23" s="23">
        <v>1</v>
      </c>
    </row>
    <row r="24" spans="1:12" ht="15.75">
      <c r="A24" s="62" t="s">
        <v>23</v>
      </c>
      <c r="B24" s="85">
        <v>1</v>
      </c>
      <c r="C24" s="86"/>
      <c r="D24" s="85">
        <v>1</v>
      </c>
      <c r="E24" s="86"/>
      <c r="F24" s="85">
        <v>1</v>
      </c>
      <c r="G24" s="86"/>
      <c r="H24" s="85">
        <v>1</v>
      </c>
      <c r="I24" s="86"/>
      <c r="J24" s="51">
        <v>1</v>
      </c>
      <c r="K24" s="51">
        <v>1</v>
      </c>
      <c r="L24" s="23">
        <v>5</v>
      </c>
    </row>
    <row r="25" spans="1:12" ht="31.5">
      <c r="A25" s="10" t="s">
        <v>42</v>
      </c>
      <c r="B25" s="100">
        <f>SUM(B9:C24)</f>
        <v>22</v>
      </c>
      <c r="C25" s="101"/>
      <c r="D25" s="100">
        <f>SUM(D9:E24)</f>
        <v>21</v>
      </c>
      <c r="E25" s="101"/>
      <c r="F25" s="100">
        <f>SUM(F9:G24)</f>
        <v>22</v>
      </c>
      <c r="G25" s="101"/>
      <c r="H25" s="100">
        <f>SUM(H9:I24)</f>
        <v>20</v>
      </c>
      <c r="I25" s="101"/>
      <c r="J25" s="48">
        <f>SUM(J9:J24)</f>
        <v>12</v>
      </c>
      <c r="K25" s="48">
        <f>SUM(K9:K24)</f>
        <v>24</v>
      </c>
      <c r="L25" s="24">
        <v>103</v>
      </c>
    </row>
    <row r="26" spans="1:12" ht="15.75">
      <c r="A26" s="21" t="s">
        <v>24</v>
      </c>
      <c r="B26" s="104"/>
      <c r="C26" s="105"/>
      <c r="D26" s="104"/>
      <c r="E26" s="105"/>
      <c r="F26" s="104"/>
      <c r="G26" s="105"/>
      <c r="H26" s="104"/>
      <c r="I26" s="105"/>
      <c r="J26" s="104"/>
      <c r="K26" s="105"/>
      <c r="L26" s="59"/>
    </row>
    <row r="27" spans="1:12" ht="15.75">
      <c r="A27" s="62" t="s">
        <v>25</v>
      </c>
      <c r="B27" s="85">
        <v>1</v>
      </c>
      <c r="C27" s="86"/>
      <c r="D27" s="85">
        <v>1</v>
      </c>
      <c r="E27" s="86"/>
      <c r="F27" s="85">
        <v>2</v>
      </c>
      <c r="G27" s="86"/>
      <c r="H27" s="85">
        <v>2</v>
      </c>
      <c r="I27" s="86"/>
      <c r="J27" s="38">
        <v>1</v>
      </c>
      <c r="K27" s="39">
        <v>3</v>
      </c>
      <c r="L27" s="23">
        <f>SUM(B27:I27)+((J27+K27)/2)</f>
        <v>8</v>
      </c>
    </row>
    <row r="28" spans="1:12" ht="15.75">
      <c r="A28" s="21" t="s">
        <v>26</v>
      </c>
      <c r="B28" s="106"/>
      <c r="C28" s="107"/>
      <c r="D28" s="106"/>
      <c r="E28" s="107"/>
      <c r="F28" s="106"/>
      <c r="G28" s="107"/>
      <c r="H28" s="106"/>
      <c r="I28" s="107"/>
      <c r="J28" s="22" t="s">
        <v>7</v>
      </c>
      <c r="K28" s="22" t="s">
        <v>8</v>
      </c>
      <c r="L28" s="25"/>
    </row>
    <row r="29" spans="1:12" ht="15.75">
      <c r="A29" s="62" t="s">
        <v>49</v>
      </c>
      <c r="B29" s="85">
        <v>1</v>
      </c>
      <c r="C29" s="86"/>
      <c r="D29" s="85"/>
      <c r="E29" s="86"/>
      <c r="F29" s="85"/>
      <c r="G29" s="86"/>
      <c r="H29" s="85"/>
      <c r="I29" s="86"/>
      <c r="J29" s="64"/>
      <c r="K29" s="28"/>
      <c r="L29" s="23">
        <f>SUM(B29:J29)</f>
        <v>1</v>
      </c>
    </row>
    <row r="30" spans="1:12" ht="15.75">
      <c r="A30" s="62" t="s">
        <v>66</v>
      </c>
      <c r="B30" s="85">
        <v>1</v>
      </c>
      <c r="C30" s="86"/>
      <c r="D30" s="85">
        <v>1</v>
      </c>
      <c r="E30" s="86"/>
      <c r="F30" s="85"/>
      <c r="G30" s="86"/>
      <c r="H30" s="85"/>
      <c r="I30" s="86"/>
      <c r="J30" s="64"/>
      <c r="K30" s="28"/>
      <c r="L30" s="23">
        <f t="shared" ref="L30:L35" si="1">SUM(B30:J30)</f>
        <v>2</v>
      </c>
    </row>
    <row r="31" spans="1:12" ht="15.75">
      <c r="A31" s="62" t="s">
        <v>67</v>
      </c>
      <c r="B31" s="85">
        <v>3</v>
      </c>
      <c r="C31" s="86"/>
      <c r="D31" s="85">
        <v>3</v>
      </c>
      <c r="E31" s="86"/>
      <c r="F31" s="85">
        <v>3</v>
      </c>
      <c r="G31" s="86"/>
      <c r="H31" s="85"/>
      <c r="I31" s="86"/>
      <c r="J31" s="64"/>
      <c r="K31" s="28"/>
      <c r="L31" s="23">
        <f t="shared" si="1"/>
        <v>9</v>
      </c>
    </row>
    <row r="32" spans="1:12" ht="15.75">
      <c r="A32" s="62" t="s">
        <v>68</v>
      </c>
      <c r="B32" s="85">
        <v>2</v>
      </c>
      <c r="C32" s="86"/>
      <c r="D32" s="85">
        <v>2</v>
      </c>
      <c r="E32" s="86"/>
      <c r="F32" s="85"/>
      <c r="G32" s="86"/>
      <c r="H32" s="85"/>
      <c r="I32" s="86"/>
      <c r="J32" s="64"/>
      <c r="K32" s="28"/>
      <c r="L32" s="23">
        <f t="shared" si="1"/>
        <v>4</v>
      </c>
    </row>
    <row r="33" spans="1:13" ht="15.75">
      <c r="A33" s="62" t="s">
        <v>71</v>
      </c>
      <c r="B33" s="85"/>
      <c r="C33" s="86"/>
      <c r="D33" s="85"/>
      <c r="E33" s="86"/>
      <c r="F33" s="85">
        <v>2</v>
      </c>
      <c r="G33" s="86"/>
      <c r="H33" s="85">
        <v>2</v>
      </c>
      <c r="I33" s="86"/>
      <c r="J33" s="64">
        <v>4</v>
      </c>
      <c r="K33" s="28"/>
      <c r="L33" s="23">
        <f>SUM(B33:I33)+((J33+K33)/2)</f>
        <v>6</v>
      </c>
    </row>
    <row r="34" spans="1:13" ht="15.75">
      <c r="A34" s="62" t="s">
        <v>72</v>
      </c>
      <c r="B34" s="85"/>
      <c r="C34" s="86"/>
      <c r="D34" s="85"/>
      <c r="E34" s="86"/>
      <c r="F34" s="85"/>
      <c r="G34" s="86"/>
      <c r="H34" s="85">
        <v>1</v>
      </c>
      <c r="I34" s="86"/>
      <c r="J34" s="64">
        <v>2</v>
      </c>
      <c r="K34" s="28"/>
      <c r="L34" s="23">
        <f>SUM(B34:I34)+((J34+K34)/2)</f>
        <v>2</v>
      </c>
    </row>
    <row r="35" spans="1:13" ht="25.5" customHeight="1">
      <c r="A35" s="62" t="s">
        <v>73</v>
      </c>
      <c r="B35" s="85"/>
      <c r="C35" s="86"/>
      <c r="D35" s="85"/>
      <c r="E35" s="86"/>
      <c r="F35" s="85">
        <v>1</v>
      </c>
      <c r="G35" s="86"/>
      <c r="H35" s="85"/>
      <c r="I35" s="86"/>
      <c r="J35" s="64"/>
      <c r="K35" s="28"/>
      <c r="L35" s="23">
        <f t="shared" si="1"/>
        <v>1</v>
      </c>
    </row>
    <row r="36" spans="1:13" ht="15.75">
      <c r="A36" s="62" t="s">
        <v>69</v>
      </c>
      <c r="B36" s="85"/>
      <c r="C36" s="86"/>
      <c r="D36" s="85">
        <v>2</v>
      </c>
      <c r="E36" s="86"/>
      <c r="F36" s="85"/>
      <c r="G36" s="86"/>
      <c r="H36" s="85"/>
      <c r="I36" s="86"/>
      <c r="J36" s="37"/>
      <c r="K36" s="39"/>
      <c r="L36" s="23">
        <f>SUM(B36:I36)+((J36+K36)/2)</f>
        <v>2</v>
      </c>
    </row>
    <row r="37" spans="1:13" ht="15.75">
      <c r="A37" s="10" t="s">
        <v>27</v>
      </c>
      <c r="B37" s="100">
        <f>SUM(B29:B36)</f>
        <v>7</v>
      </c>
      <c r="C37" s="101"/>
      <c r="D37" s="100">
        <f>SUM(D29:D36)</f>
        <v>8</v>
      </c>
      <c r="E37" s="101"/>
      <c r="F37" s="100">
        <f>SUM(F29:F36)</f>
        <v>6</v>
      </c>
      <c r="G37" s="101"/>
      <c r="H37" s="100">
        <f>SUM(H29:H36)</f>
        <v>3</v>
      </c>
      <c r="I37" s="101"/>
      <c r="J37" s="20">
        <f>SUM(J29:J36)</f>
        <v>6</v>
      </c>
      <c r="K37" s="20"/>
      <c r="L37" s="53">
        <f>SUM(L29:L36)</f>
        <v>27</v>
      </c>
    </row>
    <row r="38" spans="1:13" ht="15.75">
      <c r="A38" s="9" t="s">
        <v>28</v>
      </c>
      <c r="B38" s="104"/>
      <c r="C38" s="105"/>
      <c r="D38" s="104"/>
      <c r="E38" s="105"/>
      <c r="F38" s="104"/>
      <c r="G38" s="105"/>
      <c r="H38" s="104"/>
      <c r="I38" s="105"/>
      <c r="J38" s="27" t="s">
        <v>7</v>
      </c>
      <c r="K38" s="27" t="s">
        <v>8</v>
      </c>
      <c r="L38" s="59"/>
    </row>
    <row r="39" spans="1:13" ht="18.75">
      <c r="A39" s="62" t="s">
        <v>70</v>
      </c>
      <c r="B39" s="85">
        <v>3</v>
      </c>
      <c r="C39" s="86"/>
      <c r="D39" s="85">
        <v>5</v>
      </c>
      <c r="E39" s="86"/>
      <c r="F39" s="85">
        <v>2</v>
      </c>
      <c r="G39" s="86"/>
      <c r="H39" s="85"/>
      <c r="I39" s="86"/>
      <c r="J39" s="51"/>
      <c r="K39" s="51"/>
      <c r="L39" s="23">
        <f>SUM(B39:I39)+((J39+K39)/2)</f>
        <v>10</v>
      </c>
    </row>
    <row r="40" spans="1:13" ht="18.75">
      <c r="A40" s="63" t="s">
        <v>74</v>
      </c>
      <c r="B40" s="85"/>
      <c r="C40" s="86"/>
      <c r="D40" s="85"/>
      <c r="E40" s="86"/>
      <c r="F40" s="85">
        <v>2</v>
      </c>
      <c r="G40" s="86"/>
      <c r="H40" s="85">
        <v>5</v>
      </c>
      <c r="I40" s="86"/>
      <c r="J40" s="51">
        <v>4</v>
      </c>
      <c r="K40" s="51"/>
      <c r="L40" s="23">
        <f t="shared" ref="L40:L43" si="2">SUM(B40:I40)+((J40+K40)/2)</f>
        <v>9</v>
      </c>
    </row>
    <row r="41" spans="1:13" ht="33.75" customHeight="1">
      <c r="A41" s="63" t="s">
        <v>75</v>
      </c>
      <c r="B41" s="85"/>
      <c r="C41" s="86"/>
      <c r="D41" s="85"/>
      <c r="E41" s="86"/>
      <c r="F41" s="85"/>
      <c r="G41" s="86"/>
      <c r="H41" s="85">
        <v>1</v>
      </c>
      <c r="I41" s="86"/>
      <c r="J41" s="28">
        <v>2</v>
      </c>
      <c r="K41" s="51"/>
      <c r="L41" s="23">
        <f t="shared" si="2"/>
        <v>2</v>
      </c>
    </row>
    <row r="42" spans="1:13" ht="42.75" customHeight="1">
      <c r="A42" s="63" t="s">
        <v>76</v>
      </c>
      <c r="B42" s="85"/>
      <c r="C42" s="86"/>
      <c r="D42" s="85"/>
      <c r="E42" s="86"/>
      <c r="F42" s="85">
        <v>2</v>
      </c>
      <c r="G42" s="86"/>
      <c r="H42" s="85">
        <v>4</v>
      </c>
      <c r="I42" s="86"/>
      <c r="J42" s="28">
        <v>2</v>
      </c>
      <c r="K42" s="51"/>
      <c r="L42" s="23">
        <f t="shared" si="2"/>
        <v>7</v>
      </c>
    </row>
    <row r="43" spans="1:13" ht="31.5">
      <c r="A43" s="62" t="s">
        <v>57</v>
      </c>
      <c r="B43" s="85">
        <v>1</v>
      </c>
      <c r="C43" s="86"/>
      <c r="D43" s="85"/>
      <c r="E43" s="86"/>
      <c r="F43" s="85"/>
      <c r="G43" s="86"/>
      <c r="H43" s="85"/>
      <c r="I43" s="86"/>
      <c r="J43" s="28"/>
      <c r="K43" s="51"/>
      <c r="L43" s="23">
        <f t="shared" si="2"/>
        <v>1</v>
      </c>
    </row>
    <row r="44" spans="1:13" ht="15.75">
      <c r="A44" s="62" t="s">
        <v>29</v>
      </c>
      <c r="B44" s="108"/>
      <c r="C44" s="108"/>
      <c r="D44" s="85"/>
      <c r="E44" s="86"/>
      <c r="F44" s="85" t="s">
        <v>30</v>
      </c>
      <c r="G44" s="86"/>
      <c r="H44" s="85" t="s">
        <v>30</v>
      </c>
      <c r="I44" s="86"/>
      <c r="J44" s="51"/>
      <c r="K44" s="51"/>
      <c r="L44" s="23" t="s">
        <v>46</v>
      </c>
    </row>
    <row r="45" spans="1:13" ht="15.75">
      <c r="A45" s="10" t="s">
        <v>31</v>
      </c>
      <c r="B45" s="100">
        <f>SUM(B39:C43)</f>
        <v>4</v>
      </c>
      <c r="C45" s="101"/>
      <c r="D45" s="100">
        <f>SUM(D39:E43)</f>
        <v>5</v>
      </c>
      <c r="E45" s="101"/>
      <c r="F45" s="100">
        <f>SUM(F39:G43)</f>
        <v>6</v>
      </c>
      <c r="G45" s="101"/>
      <c r="H45" s="100">
        <f>SUM(H39:I43)</f>
        <v>10</v>
      </c>
      <c r="I45" s="101"/>
      <c r="J45" s="20">
        <f>SUM(J39:J43)</f>
        <v>8</v>
      </c>
      <c r="K45" s="20">
        <v>0</v>
      </c>
      <c r="L45" s="48">
        <f>SUM(L39:L43)</f>
        <v>29</v>
      </c>
    </row>
    <row r="46" spans="1:13" ht="15.75">
      <c r="A46" s="10" t="s">
        <v>32</v>
      </c>
      <c r="B46" s="100">
        <f>B37+B45</f>
        <v>11</v>
      </c>
      <c r="C46" s="101"/>
      <c r="D46" s="100">
        <f>D37+D45</f>
        <v>13</v>
      </c>
      <c r="E46" s="101"/>
      <c r="F46" s="100">
        <f>F37+F45</f>
        <v>12</v>
      </c>
      <c r="G46" s="101"/>
      <c r="H46" s="100">
        <f>H37+H45</f>
        <v>13</v>
      </c>
      <c r="I46" s="101"/>
      <c r="J46" s="20">
        <f>J37+J45</f>
        <v>14</v>
      </c>
      <c r="K46" s="28">
        <v>0</v>
      </c>
      <c r="L46" s="48">
        <f>SUM(B46:H46)+J46/2</f>
        <v>56</v>
      </c>
    </row>
    <row r="47" spans="1:13" ht="15.75">
      <c r="A47" s="11" t="s">
        <v>33</v>
      </c>
      <c r="B47" s="100">
        <f>B25+B27+B37+B45</f>
        <v>34</v>
      </c>
      <c r="C47" s="101"/>
      <c r="D47" s="100">
        <f>D25+D27+D37+D45</f>
        <v>35</v>
      </c>
      <c r="E47" s="101"/>
      <c r="F47" s="100">
        <f>F25+F27+F37+F45</f>
        <v>36</v>
      </c>
      <c r="G47" s="101"/>
      <c r="H47" s="100">
        <f>H25+H27+H37+H45</f>
        <v>35</v>
      </c>
      <c r="I47" s="101"/>
      <c r="J47" s="55">
        <f>J25+J27+J37+J45</f>
        <v>27</v>
      </c>
      <c r="K47" s="55">
        <f>K25+K27+K37+K45</f>
        <v>27</v>
      </c>
      <c r="L47" s="24">
        <f>SUM(B47:I47)+((J47+K47)/2)</f>
        <v>167</v>
      </c>
    </row>
    <row r="48" spans="1:13" ht="15.75">
      <c r="A48" s="29"/>
      <c r="B48" s="30"/>
      <c r="C48" s="30"/>
      <c r="D48" s="119"/>
      <c r="E48" s="119"/>
      <c r="F48" s="119"/>
      <c r="G48" s="56"/>
      <c r="H48" s="31"/>
      <c r="I48" s="31"/>
      <c r="J48" s="30"/>
      <c r="K48" s="30"/>
      <c r="L48" s="35"/>
      <c r="M48" s="36"/>
    </row>
    <row r="49" spans="1:12" ht="15.75">
      <c r="A49" s="1" t="s">
        <v>34</v>
      </c>
      <c r="B49" s="115">
        <v>2</v>
      </c>
      <c r="C49" s="116"/>
      <c r="D49" s="115">
        <v>2</v>
      </c>
      <c r="E49" s="116"/>
      <c r="F49" s="115">
        <v>2</v>
      </c>
      <c r="G49" s="116"/>
      <c r="H49" s="115">
        <v>2</v>
      </c>
      <c r="I49" s="116"/>
      <c r="J49" s="14">
        <v>2</v>
      </c>
      <c r="K49" s="14">
        <v>2</v>
      </c>
      <c r="L49" s="23">
        <f>SUM(B49:I49)+((J49+K49)/2)</f>
        <v>10</v>
      </c>
    </row>
    <row r="50" spans="1:12" ht="15.75">
      <c r="A50" s="32" t="s">
        <v>35</v>
      </c>
      <c r="B50" s="115">
        <v>0.5</v>
      </c>
      <c r="C50" s="116"/>
      <c r="D50" s="115">
        <v>0.5</v>
      </c>
      <c r="E50" s="116"/>
      <c r="F50" s="115">
        <v>0.5</v>
      </c>
      <c r="G50" s="116"/>
      <c r="H50" s="115"/>
      <c r="I50" s="116"/>
      <c r="J50" s="13"/>
      <c r="K50" s="13"/>
      <c r="L50" s="33">
        <f>SUM(B50:G50)+((H50+I50)/2)</f>
        <v>1.5</v>
      </c>
    </row>
    <row r="51" spans="1:12" ht="15.75">
      <c r="A51" s="62" t="s">
        <v>43</v>
      </c>
      <c r="B51" s="109">
        <v>4</v>
      </c>
      <c r="C51" s="109"/>
      <c r="D51" s="109"/>
      <c r="E51" s="109"/>
      <c r="F51" s="109"/>
      <c r="G51" s="109"/>
      <c r="H51" s="109"/>
      <c r="I51" s="109"/>
      <c r="J51" s="109"/>
      <c r="K51" s="109"/>
      <c r="L51" s="26">
        <v>4</v>
      </c>
    </row>
    <row r="52" spans="1:12" ht="15.75">
      <c r="A52" s="2" t="s">
        <v>36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4"/>
    </row>
    <row r="53" spans="1:12" ht="15">
      <c r="A53" s="110" t="s">
        <v>37</v>
      </c>
      <c r="B53" s="111"/>
      <c r="C53" s="111"/>
      <c r="D53" s="111"/>
      <c r="E53" s="111"/>
      <c r="F53" s="111"/>
      <c r="G53" s="111"/>
      <c r="H53" s="111"/>
      <c r="I53" s="111"/>
      <c r="J53" s="111"/>
      <c r="K53" s="54"/>
      <c r="L53" s="7"/>
    </row>
    <row r="54" spans="1:12" ht="15">
      <c r="A54" s="4" t="s">
        <v>44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7"/>
    </row>
    <row r="55" spans="1:12" ht="15">
      <c r="A55" s="5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</row>
  </sheetData>
  <mergeCells count="183">
    <mergeCell ref="B51:K51"/>
    <mergeCell ref="A53:J53"/>
    <mergeCell ref="D48:F48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43:C43"/>
    <mergeCell ref="D43:E43"/>
    <mergeCell ref="F43:G43"/>
    <mergeCell ref="H43:I43"/>
    <mergeCell ref="B42:C42"/>
    <mergeCell ref="D42:E42"/>
    <mergeCell ref="F42:G42"/>
    <mergeCell ref="H42:I42"/>
    <mergeCell ref="B46:C46"/>
    <mergeCell ref="D46:E46"/>
    <mergeCell ref="F46:G46"/>
    <mergeCell ref="H46:I46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5:C35"/>
    <mergeCell ref="D35:E35"/>
    <mergeCell ref="F35:G35"/>
    <mergeCell ref="H35:I35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J26:K26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D19:E19"/>
    <mergeCell ref="F19:G19"/>
    <mergeCell ref="H19:I19"/>
    <mergeCell ref="B20:C20"/>
    <mergeCell ref="D20:E20"/>
    <mergeCell ref="F20:G20"/>
    <mergeCell ref="H20:I20"/>
    <mergeCell ref="L16:L19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A6:A7"/>
    <mergeCell ref="B6:K6"/>
    <mergeCell ref="L6:L7"/>
    <mergeCell ref="B7:C7"/>
    <mergeCell ref="D7:E7"/>
    <mergeCell ref="F7:G7"/>
    <mergeCell ref="H7:I7"/>
    <mergeCell ref="J7:K7"/>
    <mergeCell ref="A2:J2"/>
    <mergeCell ref="A3:F3"/>
    <mergeCell ref="G3:I3"/>
    <mergeCell ref="A4:F4"/>
    <mergeCell ref="G4:I4"/>
    <mergeCell ref="A5:L5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A27" sqref="A27:A29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siatka 5 letnia TE</vt:lpstr>
      <vt:lpstr>siatka 5 letnia TH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lastPrinted>2019-07-08T17:42:22Z</cp:lastPrinted>
  <dcterms:created xsi:type="dcterms:W3CDTF">2019-03-26T07:26:49Z</dcterms:created>
  <dcterms:modified xsi:type="dcterms:W3CDTF">2021-03-30T21:13:00Z</dcterms:modified>
</cp:coreProperties>
</file>