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L49" i="1"/>
  <c r="L20" l="1"/>
  <c r="L21"/>
  <c r="L14"/>
  <c r="L11"/>
  <c r="K35" l="1"/>
  <c r="L41" l="1"/>
  <c r="L40"/>
  <c r="L39"/>
  <c r="L38"/>
  <c r="L37"/>
  <c r="L26"/>
  <c r="K24"/>
  <c r="K45" s="1"/>
  <c r="J24"/>
  <c r="L22"/>
  <c r="L23"/>
  <c r="L19"/>
  <c r="L13"/>
  <c r="L12"/>
  <c r="L10"/>
  <c r="L9"/>
  <c r="L8"/>
  <c r="J43" l="1"/>
  <c r="L47"/>
  <c r="H24"/>
  <c r="F24"/>
  <c r="D24"/>
  <c r="B24"/>
  <c r="L24" l="1"/>
  <c r="L29"/>
  <c r="L30"/>
  <c r="L31"/>
  <c r="L32"/>
  <c r="L33"/>
  <c r="L34"/>
  <c r="L28"/>
  <c r="L43" l="1"/>
  <c r="J35" l="1"/>
  <c r="J44" s="1"/>
  <c r="J45" s="1"/>
  <c r="H35"/>
  <c r="H43"/>
  <c r="F43"/>
  <c r="D43"/>
  <c r="B43"/>
  <c r="H45" l="1"/>
  <c r="L48"/>
  <c r="H44"/>
  <c r="F35"/>
  <c r="F45" s="1"/>
  <c r="D35"/>
  <c r="D45" s="1"/>
  <c r="B35"/>
  <c r="B44" l="1"/>
  <c r="B45"/>
  <c r="F44"/>
  <c r="D44"/>
  <c r="L35"/>
  <c r="L44" l="1"/>
  <c r="L45" s="1"/>
</calcChain>
</file>

<file path=xl/sharedStrings.xml><?xml version="1.0" encoding="utf-8"?>
<sst xmlns="http://schemas.openxmlformats.org/spreadsheetml/2006/main" count="85" uniqueCount="68">
  <si>
    <t>egz. pod koniec półr.</t>
  </si>
  <si>
    <t>II kl.3</t>
  </si>
  <si>
    <t xml:space="preserve">egz. pod koniec półr. </t>
  </si>
  <si>
    <t>Przedmiot w zakresie podstawowym</t>
  </si>
  <si>
    <t>klasa</t>
  </si>
  <si>
    <t>Suma</t>
  </si>
  <si>
    <t>półrocze</t>
  </si>
  <si>
    <t>I</t>
  </si>
  <si>
    <t>II</t>
  </si>
  <si>
    <t>Język polski</t>
  </si>
  <si>
    <t>Język obcy I - j.angielski/ j.niemiecki</t>
  </si>
  <si>
    <t xml:space="preserve">Język obcy II -j.niemiecki / j.angielski </t>
  </si>
  <si>
    <t>Historia</t>
  </si>
  <si>
    <t>Wiedza o społeczeństwie</t>
  </si>
  <si>
    <t xml:space="preserve">Matematyka </t>
  </si>
  <si>
    <t>Fizyka</t>
  </si>
  <si>
    <t>Chemia</t>
  </si>
  <si>
    <t>Biologia</t>
  </si>
  <si>
    <t>Geografia</t>
  </si>
  <si>
    <t>Podstawy przedsiębiorczości</t>
  </si>
  <si>
    <t>Informatyka</t>
  </si>
  <si>
    <t>Wychowanie fizyczne</t>
  </si>
  <si>
    <t>Edukacja dla bezpieczeństwa</t>
  </si>
  <si>
    <t>Zajęcia z wychowawcą</t>
  </si>
  <si>
    <t>Przedmiot w zakresie rozszerzonym</t>
  </si>
  <si>
    <t>Język obcy  j.angielski/ j.niemiecki</t>
  </si>
  <si>
    <t>Przedmiot zawodowy teoretyczny</t>
  </si>
  <si>
    <t>Język angielski zawodowy</t>
  </si>
  <si>
    <t>Gospodarka magazynowa</t>
  </si>
  <si>
    <t>Logistyka transportu</t>
  </si>
  <si>
    <t>Usługi logistyczno-transportowe</t>
  </si>
  <si>
    <t>Razem przedmioty zawodowe teoretyczne</t>
  </si>
  <si>
    <t>Przedmiot zawodowy praktyczny</t>
  </si>
  <si>
    <t xml:space="preserve">Praktyka zawodowa </t>
  </si>
  <si>
    <t>4 tyg</t>
  </si>
  <si>
    <t>Razem przedmioty zawodowe praktyczne</t>
  </si>
  <si>
    <t>Razem kształcenie zawodowe</t>
  </si>
  <si>
    <t xml:space="preserve"> Razem tygodniowo</t>
  </si>
  <si>
    <t>Religia*</t>
  </si>
  <si>
    <t>Wychowanie do życia w rodzinie*</t>
  </si>
  <si>
    <t>Uwagi:</t>
  </si>
  <si>
    <t>zgodnie z odrębnymi przepisami</t>
  </si>
  <si>
    <t>RAZEM</t>
  </si>
  <si>
    <t>-</t>
  </si>
  <si>
    <t>Filozofia</t>
  </si>
  <si>
    <t>I kl.5</t>
  </si>
  <si>
    <t>Obsługa magazynów (SPL.01)</t>
  </si>
  <si>
    <t>Organizacja transportu (SPL.04)</t>
  </si>
  <si>
    <t>Razem przedmioty w zakresie podstawowym i zajęcia z wychowawcą</t>
  </si>
  <si>
    <t>Podstawy logistyki</t>
  </si>
  <si>
    <t>Zarządzanie magazynem</t>
  </si>
  <si>
    <t>8 tyg</t>
  </si>
  <si>
    <t xml:space="preserve"> 1) Podział na grupy (do 15 uczniów) w kl.2- 3</t>
  </si>
  <si>
    <t>Zajęcia z zakresu doradztwa zawodowego</t>
  </si>
  <si>
    <r>
      <rPr>
        <b/>
        <sz val="9"/>
        <color indexed="8"/>
        <rFont val="Times New Roman"/>
        <family val="1"/>
        <charset val="238"/>
      </rPr>
      <t>Godziny do dyspozycji dyrektora:</t>
    </r>
    <r>
      <rPr>
        <sz val="9"/>
        <color indexed="8"/>
        <rFont val="Times New Roman"/>
        <family val="1"/>
        <charset val="238"/>
      </rPr>
      <t xml:space="preserve"> Systemy informatyczne w logistyce</t>
    </r>
  </si>
  <si>
    <t>2r</t>
  </si>
  <si>
    <t>10r</t>
  </si>
  <si>
    <t>3r</t>
  </si>
  <si>
    <t>obowiązujący od roku szkol.2019/2020</t>
  </si>
  <si>
    <t xml:space="preserve">Pracownia magazynowa </t>
  </si>
  <si>
    <t xml:space="preserve">Organizacja prac magazynowych </t>
  </si>
  <si>
    <t xml:space="preserve">Pracownia transportowa </t>
  </si>
  <si>
    <r>
      <t xml:space="preserve">Organizacja procesów transportowych </t>
    </r>
    <r>
      <rPr>
        <vertAlign val="superscript"/>
        <sz val="12"/>
        <color indexed="8"/>
        <rFont val="Times New Roman"/>
        <family val="1"/>
        <charset val="238"/>
      </rPr>
      <t>1)</t>
    </r>
  </si>
  <si>
    <t>) w kl.3-4</t>
  </si>
  <si>
    <r>
      <t>Obsługa programów magazynowych</t>
    </r>
    <r>
      <rPr>
        <vertAlign val="superscript"/>
        <sz val="12"/>
        <color indexed="8"/>
        <rFont val="Times New Roman"/>
        <family val="1"/>
        <charset val="238"/>
      </rPr>
      <t xml:space="preserve"> 1)</t>
    </r>
  </si>
  <si>
    <r>
      <rPr>
        <b/>
        <sz val="9"/>
        <color indexed="8"/>
        <rFont val="Times New Roman"/>
        <family val="1"/>
        <charset val="238"/>
      </rPr>
      <t>Godziny do dyspozycji dyrektora:</t>
    </r>
    <r>
      <rPr>
        <sz val="9"/>
        <color indexed="8"/>
        <rFont val="Times New Roman"/>
        <family val="1"/>
        <charset val="238"/>
      </rPr>
      <t xml:space="preserve"> Matematyka w praktycznych zastosowaniach</t>
    </r>
  </si>
  <si>
    <t>Plan nauczania oddziału 3 TLg - technik logistyk - symbol 333107</t>
  </si>
  <si>
    <t>Bezpieczeństwo i higiena pracy w pracy logistyka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</si>
</sst>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zcionka tekstu podstawowego"/>
      <family val="2"/>
      <charset val="238"/>
    </font>
    <font>
      <sz val="10"/>
      <color indexed="12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8"/>
      <name val="Arial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49" fontId="4" fillId="0" borderId="3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49" fontId="4" fillId="2" borderId="4" xfId="1" applyNumberFormat="1" applyFont="1" applyFill="1" applyBorder="1" applyAlignment="1">
      <alignment horizontal="right" vertical="center" wrapText="1"/>
    </xf>
    <xf numFmtId="49" fontId="4" fillId="2" borderId="4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49" fontId="4" fillId="0" borderId="4" xfId="1" applyNumberFormat="1" applyFont="1" applyFill="1" applyBorder="1" applyAlignment="1">
      <alignment horizontal="left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49" fontId="4" fillId="0" borderId="11" xfId="1" applyNumberFormat="1" applyFont="1" applyFill="1" applyBorder="1" applyAlignment="1">
      <alignment horizontal="left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/>
    <xf numFmtId="49" fontId="4" fillId="0" borderId="10" xfId="1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/>
    <xf numFmtId="164" fontId="0" fillId="0" borderId="0" xfId="0" applyNumberFormat="1"/>
    <xf numFmtId="165" fontId="0" fillId="0" borderId="0" xfId="0" applyNumberFormat="1"/>
    <xf numFmtId="0" fontId="14" fillId="0" borderId="4" xfId="0" applyFont="1" applyBorder="1" applyAlignment="1"/>
    <xf numFmtId="0" fontId="14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wrapText="1"/>
    </xf>
    <xf numFmtId="1" fontId="7" fillId="0" borderId="0" xfId="1" applyNumberFormat="1" applyFont="1" applyFill="1" applyBorder="1" applyAlignment="1">
      <alignment vertical="center" wrapText="1"/>
    </xf>
    <xf numFmtId="164" fontId="14" fillId="0" borderId="4" xfId="0" applyNumberFormat="1" applyFont="1" applyBorder="1"/>
    <xf numFmtId="164" fontId="4" fillId="2" borderId="4" xfId="1" applyNumberFormat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/>
    </xf>
    <xf numFmtId="164" fontId="0" fillId="0" borderId="4" xfId="0" applyNumberFormat="1" applyBorder="1"/>
    <xf numFmtId="0" fontId="14" fillId="3" borderId="3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49" fontId="3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164" fontId="7" fillId="0" borderId="3" xfId="1" applyNumberFormat="1" applyFont="1" applyFill="1" applyBorder="1" applyAlignment="1">
      <alignment vertical="center" wrapText="1"/>
    </xf>
    <xf numFmtId="164" fontId="7" fillId="0" borderId="4" xfId="1" applyNumberFormat="1" applyFont="1" applyFill="1" applyBorder="1" applyAlignment="1">
      <alignment vertical="center" wrapText="1"/>
    </xf>
    <xf numFmtId="49" fontId="16" fillId="0" borderId="4" xfId="1" applyNumberFormat="1" applyFont="1" applyFill="1" applyBorder="1" applyAlignment="1">
      <alignment horizontal="left" vertical="center" wrapText="1"/>
    </xf>
    <xf numFmtId="164" fontId="0" fillId="0" borderId="0" xfId="0" applyNumberFormat="1" applyBorder="1"/>
    <xf numFmtId="164" fontId="14" fillId="0" borderId="4" xfId="0" applyNumberFormat="1" applyFont="1" applyBorder="1" applyAlignment="1">
      <alignment horizontal="center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4" fontId="7" fillId="4" borderId="3" xfId="1" applyNumberFormat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1" fontId="7" fillId="4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 wrapText="1"/>
    </xf>
    <xf numFmtId="49" fontId="7" fillId="4" borderId="3" xfId="1" applyNumberFormat="1" applyFont="1" applyFill="1" applyBorder="1" applyAlignment="1">
      <alignment horizontal="center" vertical="center" wrapText="1"/>
    </xf>
    <xf numFmtId="0" fontId="7" fillId="4" borderId="3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1" fontId="7" fillId="0" borderId="4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VulcanSty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tabSelected="1" topLeftCell="A19" zoomScaleNormal="100" workbookViewId="0">
      <selection activeCell="A30" sqref="A30"/>
    </sheetView>
  </sheetViews>
  <sheetFormatPr defaultRowHeight="14.25"/>
  <cols>
    <col min="1" max="1" width="22.5" customWidth="1"/>
    <col min="10" max="10" width="10.875" style="41" customWidth="1"/>
    <col min="11" max="11" width="9.25" style="41" customWidth="1"/>
    <col min="12" max="12" width="9" style="36"/>
  </cols>
  <sheetData>
    <row r="1" spans="1:19" ht="23.25">
      <c r="A1" s="86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30"/>
      <c r="L1" s="44"/>
    </row>
    <row r="2" spans="1:19" ht="15.75">
      <c r="A2" s="87" t="s">
        <v>46</v>
      </c>
      <c r="B2" s="87"/>
      <c r="C2" s="87"/>
      <c r="D2" s="87"/>
      <c r="E2" s="87"/>
      <c r="F2" s="87"/>
      <c r="G2" s="88" t="s">
        <v>0</v>
      </c>
      <c r="H2" s="88"/>
      <c r="I2" s="88"/>
      <c r="J2" s="31" t="s">
        <v>1</v>
      </c>
      <c r="K2" s="31"/>
      <c r="L2" s="44"/>
    </row>
    <row r="3" spans="1:19" ht="15.75">
      <c r="A3" s="89" t="s">
        <v>47</v>
      </c>
      <c r="B3" s="89"/>
      <c r="C3" s="89"/>
      <c r="D3" s="89"/>
      <c r="E3" s="89"/>
      <c r="F3" s="89"/>
      <c r="G3" s="88" t="s">
        <v>2</v>
      </c>
      <c r="H3" s="88"/>
      <c r="I3" s="88"/>
      <c r="J3" s="31" t="s">
        <v>45</v>
      </c>
      <c r="K3" s="31"/>
      <c r="L3" s="44"/>
    </row>
    <row r="4" spans="1:19" ht="46.5" customHeight="1">
      <c r="A4" s="90" t="s">
        <v>58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</row>
    <row r="5" spans="1:19" ht="18.75" customHeight="1">
      <c r="A5" s="82" t="s">
        <v>3</v>
      </c>
      <c r="B5" s="93" t="s">
        <v>4</v>
      </c>
      <c r="C5" s="94"/>
      <c r="D5" s="94"/>
      <c r="E5" s="94"/>
      <c r="F5" s="94"/>
      <c r="G5" s="94"/>
      <c r="H5" s="94"/>
      <c r="I5" s="94"/>
      <c r="J5" s="94"/>
      <c r="K5" s="95"/>
      <c r="L5" s="83" t="s">
        <v>5</v>
      </c>
    </row>
    <row r="6" spans="1:19" ht="15.75">
      <c r="A6" s="82"/>
      <c r="B6" s="84">
        <v>1</v>
      </c>
      <c r="C6" s="84"/>
      <c r="D6" s="84">
        <v>2</v>
      </c>
      <c r="E6" s="84"/>
      <c r="F6" s="85">
        <v>3</v>
      </c>
      <c r="G6" s="85"/>
      <c r="H6" s="84">
        <v>4</v>
      </c>
      <c r="I6" s="84"/>
      <c r="J6" s="84">
        <v>5</v>
      </c>
      <c r="K6" s="84"/>
      <c r="L6" s="83"/>
    </row>
    <row r="7" spans="1:19" ht="15.75">
      <c r="A7" s="5" t="s">
        <v>6</v>
      </c>
      <c r="B7" s="11" t="s">
        <v>7</v>
      </c>
      <c r="C7" s="11" t="s">
        <v>8</v>
      </c>
      <c r="D7" s="11" t="s">
        <v>7</v>
      </c>
      <c r="E7" s="11" t="s">
        <v>8</v>
      </c>
      <c r="F7" s="64" t="s">
        <v>7</v>
      </c>
      <c r="G7" s="64" t="s">
        <v>8</v>
      </c>
      <c r="H7" s="11" t="s">
        <v>7</v>
      </c>
      <c r="I7" s="11" t="s">
        <v>8</v>
      </c>
      <c r="J7" s="29" t="s">
        <v>7</v>
      </c>
      <c r="K7" s="29" t="s">
        <v>8</v>
      </c>
      <c r="L7" s="45" t="s">
        <v>42</v>
      </c>
    </row>
    <row r="8" spans="1:19" ht="15.75">
      <c r="A8" s="10" t="s">
        <v>9</v>
      </c>
      <c r="B8" s="78">
        <v>3</v>
      </c>
      <c r="C8" s="79"/>
      <c r="D8" s="78">
        <v>3</v>
      </c>
      <c r="E8" s="79"/>
      <c r="F8" s="80">
        <v>3</v>
      </c>
      <c r="G8" s="81"/>
      <c r="H8" s="99">
        <v>3</v>
      </c>
      <c r="I8" s="100"/>
      <c r="J8" s="39">
        <v>2</v>
      </c>
      <c r="K8" s="39">
        <v>6</v>
      </c>
      <c r="L8" s="17">
        <f t="shared" ref="L8:L14" si="0">SUM(B8:I8)+((J8+K8)/2)</f>
        <v>16</v>
      </c>
    </row>
    <row r="9" spans="1:19" ht="31.5">
      <c r="A9" s="10" t="s">
        <v>10</v>
      </c>
      <c r="B9" s="78">
        <v>2</v>
      </c>
      <c r="C9" s="79"/>
      <c r="D9" s="78">
        <v>2</v>
      </c>
      <c r="E9" s="79"/>
      <c r="F9" s="80">
        <v>2</v>
      </c>
      <c r="G9" s="81"/>
      <c r="H9" s="78">
        <v>3</v>
      </c>
      <c r="I9" s="79"/>
      <c r="J9" s="19">
        <v>1</v>
      </c>
      <c r="K9" s="19">
        <v>5</v>
      </c>
      <c r="L9" s="17">
        <f t="shared" si="0"/>
        <v>12</v>
      </c>
      <c r="S9" s="37"/>
    </row>
    <row r="10" spans="1:19" ht="31.5">
      <c r="A10" s="10" t="s">
        <v>11</v>
      </c>
      <c r="B10" s="78">
        <v>2</v>
      </c>
      <c r="C10" s="79"/>
      <c r="D10" s="78">
        <v>2</v>
      </c>
      <c r="E10" s="79"/>
      <c r="F10" s="80">
        <v>2</v>
      </c>
      <c r="G10" s="81"/>
      <c r="H10" s="99">
        <v>1</v>
      </c>
      <c r="I10" s="100"/>
      <c r="J10" s="19">
        <v>1</v>
      </c>
      <c r="K10" s="19">
        <v>1</v>
      </c>
      <c r="L10" s="17">
        <f t="shared" si="0"/>
        <v>8</v>
      </c>
    </row>
    <row r="11" spans="1:19" ht="15.75">
      <c r="A11" s="10" t="s">
        <v>44</v>
      </c>
      <c r="B11" s="78">
        <v>1</v>
      </c>
      <c r="C11" s="79"/>
      <c r="D11" s="99"/>
      <c r="E11" s="100"/>
      <c r="F11" s="110"/>
      <c r="G11" s="102"/>
      <c r="H11" s="111"/>
      <c r="I11" s="112"/>
      <c r="J11" s="38"/>
      <c r="K11" s="35"/>
      <c r="L11" s="17">
        <f t="shared" si="0"/>
        <v>1</v>
      </c>
    </row>
    <row r="12" spans="1:19" ht="15.75">
      <c r="A12" s="10" t="s">
        <v>12</v>
      </c>
      <c r="B12" s="78">
        <v>2</v>
      </c>
      <c r="C12" s="79"/>
      <c r="D12" s="78">
        <v>2</v>
      </c>
      <c r="E12" s="79"/>
      <c r="F12" s="80">
        <v>2</v>
      </c>
      <c r="G12" s="81"/>
      <c r="H12" s="78">
        <v>1</v>
      </c>
      <c r="I12" s="79"/>
      <c r="J12" s="39">
        <v>1</v>
      </c>
      <c r="K12" s="39">
        <v>1</v>
      </c>
      <c r="L12" s="17">
        <f t="shared" si="0"/>
        <v>8</v>
      </c>
    </row>
    <row r="13" spans="1:19" ht="15.75">
      <c r="A13" s="10" t="s">
        <v>13</v>
      </c>
      <c r="B13" s="99" t="s">
        <v>43</v>
      </c>
      <c r="C13" s="100"/>
      <c r="D13" s="99" t="s">
        <v>43</v>
      </c>
      <c r="E13" s="100"/>
      <c r="F13" s="80" t="s">
        <v>43</v>
      </c>
      <c r="G13" s="81"/>
      <c r="H13" s="78">
        <v>1</v>
      </c>
      <c r="I13" s="79"/>
      <c r="J13" s="39">
        <v>1</v>
      </c>
      <c r="K13" s="39">
        <v>1</v>
      </c>
      <c r="L13" s="17">
        <f t="shared" si="0"/>
        <v>2</v>
      </c>
    </row>
    <row r="14" spans="1:19" ht="31.5">
      <c r="A14" s="10" t="s">
        <v>19</v>
      </c>
      <c r="B14" s="99"/>
      <c r="C14" s="100"/>
      <c r="D14" s="99">
        <v>1</v>
      </c>
      <c r="E14" s="100"/>
      <c r="F14" s="101">
        <v>1</v>
      </c>
      <c r="G14" s="102"/>
      <c r="H14" s="78"/>
      <c r="I14" s="79"/>
      <c r="J14" s="39"/>
      <c r="K14" s="39"/>
      <c r="L14" s="17">
        <f t="shared" si="0"/>
        <v>2</v>
      </c>
    </row>
    <row r="15" spans="1:19" ht="15.75">
      <c r="A15" s="54" t="s">
        <v>15</v>
      </c>
      <c r="B15" s="78">
        <v>1</v>
      </c>
      <c r="C15" s="79"/>
      <c r="D15" s="78">
        <v>1</v>
      </c>
      <c r="E15" s="79"/>
      <c r="F15" s="80">
        <v>1</v>
      </c>
      <c r="G15" s="81"/>
      <c r="H15" s="78">
        <v>1</v>
      </c>
      <c r="I15" s="79"/>
      <c r="J15" s="33"/>
      <c r="K15" s="33"/>
      <c r="L15" s="96">
        <v>16</v>
      </c>
    </row>
    <row r="16" spans="1:19" ht="15.75">
      <c r="A16" s="54" t="s">
        <v>16</v>
      </c>
      <c r="B16" s="78">
        <v>1</v>
      </c>
      <c r="C16" s="79"/>
      <c r="D16" s="78">
        <v>1</v>
      </c>
      <c r="E16" s="79"/>
      <c r="F16" s="80">
        <v>1</v>
      </c>
      <c r="G16" s="81"/>
      <c r="H16" s="78">
        <v>1</v>
      </c>
      <c r="I16" s="79"/>
      <c r="J16" s="33"/>
      <c r="K16" s="33"/>
      <c r="L16" s="97"/>
    </row>
    <row r="17" spans="1:13" ht="15.75">
      <c r="A17" s="54" t="s">
        <v>17</v>
      </c>
      <c r="B17" s="78">
        <v>1</v>
      </c>
      <c r="C17" s="79"/>
      <c r="D17" s="78">
        <v>1</v>
      </c>
      <c r="E17" s="79"/>
      <c r="F17" s="80">
        <v>1</v>
      </c>
      <c r="G17" s="81"/>
      <c r="H17" s="78">
        <v>1</v>
      </c>
      <c r="I17" s="79"/>
      <c r="J17" s="33"/>
      <c r="K17" s="33"/>
      <c r="L17" s="97"/>
    </row>
    <row r="18" spans="1:13" ht="15.75">
      <c r="A18" s="54" t="s">
        <v>18</v>
      </c>
      <c r="B18" s="78">
        <v>1</v>
      </c>
      <c r="C18" s="79"/>
      <c r="D18" s="78">
        <v>1</v>
      </c>
      <c r="E18" s="79"/>
      <c r="F18" s="80">
        <v>1</v>
      </c>
      <c r="G18" s="81"/>
      <c r="H18" s="78">
        <v>1</v>
      </c>
      <c r="I18" s="79"/>
      <c r="J18" s="33"/>
      <c r="K18" s="33"/>
      <c r="L18" s="98"/>
    </row>
    <row r="19" spans="1:13" ht="15.75">
      <c r="A19" s="10" t="s">
        <v>14</v>
      </c>
      <c r="B19" s="78">
        <v>2</v>
      </c>
      <c r="C19" s="79"/>
      <c r="D19" s="78">
        <v>2</v>
      </c>
      <c r="E19" s="79"/>
      <c r="F19" s="101">
        <v>3</v>
      </c>
      <c r="G19" s="103"/>
      <c r="H19" s="99">
        <v>3</v>
      </c>
      <c r="I19" s="100"/>
      <c r="J19" s="39">
        <v>2</v>
      </c>
      <c r="K19" s="39">
        <v>6</v>
      </c>
      <c r="L19" s="17">
        <f t="shared" ref="L19:L24" si="1">SUM(B19:I19)+((J19+K19)/2)</f>
        <v>14</v>
      </c>
    </row>
    <row r="20" spans="1:13" ht="15.75">
      <c r="A20" s="10" t="s">
        <v>20</v>
      </c>
      <c r="B20" s="78">
        <v>1</v>
      </c>
      <c r="C20" s="79"/>
      <c r="D20" s="78">
        <v>1</v>
      </c>
      <c r="E20" s="79"/>
      <c r="F20" s="101">
        <v>1</v>
      </c>
      <c r="G20" s="102"/>
      <c r="H20" s="111"/>
      <c r="I20" s="112"/>
      <c r="J20" s="39"/>
      <c r="K20" s="39"/>
      <c r="L20" s="17">
        <f t="shared" si="1"/>
        <v>3</v>
      </c>
    </row>
    <row r="21" spans="1:13" ht="15.75">
      <c r="A21" s="10" t="s">
        <v>21</v>
      </c>
      <c r="B21" s="78">
        <v>3</v>
      </c>
      <c r="C21" s="79"/>
      <c r="D21" s="78">
        <v>3</v>
      </c>
      <c r="E21" s="79"/>
      <c r="F21" s="80">
        <v>3</v>
      </c>
      <c r="G21" s="81"/>
      <c r="H21" s="78">
        <v>3</v>
      </c>
      <c r="I21" s="79"/>
      <c r="J21" s="39">
        <v>3</v>
      </c>
      <c r="K21" s="39">
        <v>3</v>
      </c>
      <c r="L21" s="17">
        <f t="shared" si="1"/>
        <v>15</v>
      </c>
    </row>
    <row r="22" spans="1:13" ht="31.5">
      <c r="A22" s="10" t="s">
        <v>22</v>
      </c>
      <c r="B22" s="78">
        <v>1</v>
      </c>
      <c r="C22" s="79"/>
      <c r="D22" s="78"/>
      <c r="E22" s="79"/>
      <c r="F22" s="110"/>
      <c r="G22" s="102"/>
      <c r="H22" s="111"/>
      <c r="I22" s="112"/>
      <c r="J22" s="39"/>
      <c r="K22" s="39"/>
      <c r="L22" s="17">
        <f t="shared" si="1"/>
        <v>1</v>
      </c>
    </row>
    <row r="23" spans="1:13" ht="15.75">
      <c r="A23" s="10" t="s">
        <v>23</v>
      </c>
      <c r="B23" s="78">
        <v>1</v>
      </c>
      <c r="C23" s="79"/>
      <c r="D23" s="78">
        <v>1</v>
      </c>
      <c r="E23" s="79"/>
      <c r="F23" s="80">
        <v>1</v>
      </c>
      <c r="G23" s="81"/>
      <c r="H23" s="78">
        <v>1</v>
      </c>
      <c r="I23" s="79"/>
      <c r="J23" s="39">
        <v>1</v>
      </c>
      <c r="K23" s="39">
        <v>1</v>
      </c>
      <c r="L23" s="17">
        <f t="shared" si="1"/>
        <v>5</v>
      </c>
    </row>
    <row r="24" spans="1:13" ht="47.25">
      <c r="A24" s="7" t="s">
        <v>48</v>
      </c>
      <c r="B24" s="104">
        <f>SUM(B8:C23)</f>
        <v>22</v>
      </c>
      <c r="C24" s="105"/>
      <c r="D24" s="104">
        <f>SUM(D8:E23)</f>
        <v>21</v>
      </c>
      <c r="E24" s="105"/>
      <c r="F24" s="113">
        <f>SUM(F8:G23)</f>
        <v>22</v>
      </c>
      <c r="G24" s="114"/>
      <c r="H24" s="104">
        <f>SUM(H8:I23)</f>
        <v>20</v>
      </c>
      <c r="I24" s="105"/>
      <c r="J24" s="32">
        <f>SUM(J8:J23)</f>
        <v>12</v>
      </c>
      <c r="K24" s="32">
        <f>SUM(K8:K23)</f>
        <v>24</v>
      </c>
      <c r="L24" s="15">
        <f t="shared" si="1"/>
        <v>103</v>
      </c>
      <c r="M24" s="36"/>
    </row>
    <row r="25" spans="1:13" ht="31.5">
      <c r="A25" s="13" t="s">
        <v>24</v>
      </c>
      <c r="B25" s="106"/>
      <c r="C25" s="107"/>
      <c r="D25" s="106"/>
      <c r="E25" s="107"/>
      <c r="F25" s="106"/>
      <c r="G25" s="107"/>
      <c r="H25" s="106"/>
      <c r="I25" s="107"/>
      <c r="J25" s="106"/>
      <c r="K25" s="107"/>
      <c r="L25" s="46"/>
      <c r="M25" s="43"/>
    </row>
    <row r="26" spans="1:13" ht="31.5">
      <c r="A26" s="10" t="s">
        <v>25</v>
      </c>
      <c r="B26" s="78">
        <v>1</v>
      </c>
      <c r="C26" s="79"/>
      <c r="D26" s="78">
        <v>1</v>
      </c>
      <c r="E26" s="79"/>
      <c r="F26" s="80">
        <v>2</v>
      </c>
      <c r="G26" s="81"/>
      <c r="H26" s="78">
        <v>2</v>
      </c>
      <c r="I26" s="79"/>
      <c r="J26" s="19">
        <v>1</v>
      </c>
      <c r="K26" s="28">
        <v>3</v>
      </c>
      <c r="L26" s="17">
        <f>SUM(B26:I26)+((J26+K26)/2)</f>
        <v>8</v>
      </c>
    </row>
    <row r="27" spans="1:13" ht="31.5">
      <c r="A27" s="13" t="s">
        <v>26</v>
      </c>
      <c r="B27" s="108"/>
      <c r="C27" s="109"/>
      <c r="D27" s="108"/>
      <c r="E27" s="109"/>
      <c r="F27" s="108"/>
      <c r="G27" s="109"/>
      <c r="H27" s="108"/>
      <c r="I27" s="109"/>
      <c r="J27" s="14" t="s">
        <v>7</v>
      </c>
      <c r="K27" s="14" t="s">
        <v>8</v>
      </c>
      <c r="L27" s="16"/>
    </row>
    <row r="28" spans="1:13" ht="15.75">
      <c r="A28" s="10" t="s">
        <v>27</v>
      </c>
      <c r="B28" s="78"/>
      <c r="C28" s="79"/>
      <c r="D28" s="78">
        <v>1</v>
      </c>
      <c r="E28" s="79"/>
      <c r="F28" s="80">
        <v>1</v>
      </c>
      <c r="G28" s="81"/>
      <c r="H28" s="78">
        <v>1</v>
      </c>
      <c r="I28" s="79"/>
      <c r="J28" s="52"/>
      <c r="K28" s="28"/>
      <c r="L28" s="17">
        <f>SUM(B28:J28)</f>
        <v>3</v>
      </c>
    </row>
    <row r="29" spans="1:13" ht="31.5">
      <c r="A29" s="63" t="s">
        <v>67</v>
      </c>
      <c r="B29" s="78">
        <v>1</v>
      </c>
      <c r="C29" s="79"/>
      <c r="D29" s="78"/>
      <c r="E29" s="79"/>
      <c r="F29" s="80"/>
      <c r="G29" s="81"/>
      <c r="H29" s="78"/>
      <c r="I29" s="79"/>
      <c r="J29" s="52"/>
      <c r="K29" s="50"/>
      <c r="L29" s="17">
        <f t="shared" ref="L29:L34" si="2">SUM(B29:J29)</f>
        <v>1</v>
      </c>
    </row>
    <row r="30" spans="1:13" ht="15.75">
      <c r="A30" s="10" t="s">
        <v>49</v>
      </c>
      <c r="B30" s="78">
        <v>4</v>
      </c>
      <c r="C30" s="79"/>
      <c r="D30" s="78"/>
      <c r="E30" s="79"/>
      <c r="F30" s="80"/>
      <c r="G30" s="81"/>
      <c r="H30" s="78"/>
      <c r="I30" s="79"/>
      <c r="J30" s="52"/>
      <c r="K30" s="51"/>
      <c r="L30" s="17">
        <f t="shared" si="2"/>
        <v>4</v>
      </c>
    </row>
    <row r="31" spans="1:13" ht="15.75">
      <c r="A31" s="10" t="s">
        <v>28</v>
      </c>
      <c r="B31" s="78">
        <v>3</v>
      </c>
      <c r="C31" s="79"/>
      <c r="D31" s="78">
        <v>3</v>
      </c>
      <c r="E31" s="79"/>
      <c r="F31" s="80"/>
      <c r="G31" s="81"/>
      <c r="H31" s="78"/>
      <c r="I31" s="79"/>
      <c r="J31" s="52"/>
      <c r="K31" s="28"/>
      <c r="L31" s="17">
        <f t="shared" si="2"/>
        <v>6</v>
      </c>
    </row>
    <row r="32" spans="1:13" ht="15.75">
      <c r="A32" s="27" t="s">
        <v>50</v>
      </c>
      <c r="B32" s="78">
        <v>3</v>
      </c>
      <c r="C32" s="79"/>
      <c r="D32" s="78">
        <v>3</v>
      </c>
      <c r="E32" s="79"/>
      <c r="F32" s="80"/>
      <c r="G32" s="81"/>
      <c r="H32" s="78"/>
      <c r="I32" s="79"/>
      <c r="J32" s="52"/>
      <c r="K32" s="28"/>
      <c r="L32" s="17">
        <f t="shared" si="2"/>
        <v>6</v>
      </c>
    </row>
    <row r="33" spans="1:13" ht="15.75">
      <c r="A33" s="10" t="s">
        <v>29</v>
      </c>
      <c r="B33" s="78"/>
      <c r="C33" s="79"/>
      <c r="D33" s="78"/>
      <c r="E33" s="79"/>
      <c r="F33" s="80">
        <v>2</v>
      </c>
      <c r="G33" s="81"/>
      <c r="H33" s="78">
        <v>2</v>
      </c>
      <c r="I33" s="79"/>
      <c r="J33" s="53"/>
      <c r="K33" s="49"/>
      <c r="L33" s="17">
        <f t="shared" si="2"/>
        <v>4</v>
      </c>
    </row>
    <row r="34" spans="1:13" ht="31.5">
      <c r="A34" s="10" t="s">
        <v>30</v>
      </c>
      <c r="B34" s="78"/>
      <c r="C34" s="79"/>
      <c r="D34" s="78"/>
      <c r="E34" s="79"/>
      <c r="F34" s="80">
        <v>1</v>
      </c>
      <c r="G34" s="81"/>
      <c r="H34" s="78">
        <v>3</v>
      </c>
      <c r="I34" s="79"/>
      <c r="J34" s="52"/>
      <c r="K34" s="28"/>
      <c r="L34" s="17">
        <f t="shared" si="2"/>
        <v>4</v>
      </c>
    </row>
    <row r="35" spans="1:13" ht="31.5">
      <c r="A35" s="7" t="s">
        <v>31</v>
      </c>
      <c r="B35" s="104">
        <f>SUM(B28:B34)</f>
        <v>11</v>
      </c>
      <c r="C35" s="105"/>
      <c r="D35" s="104">
        <f>SUM(D28:D34)</f>
        <v>7</v>
      </c>
      <c r="E35" s="105"/>
      <c r="F35" s="113">
        <f>SUM(F28:F34)</f>
        <v>4</v>
      </c>
      <c r="G35" s="114"/>
      <c r="H35" s="104">
        <f>SUM(H28:H34)</f>
        <v>6</v>
      </c>
      <c r="I35" s="105"/>
      <c r="J35" s="12">
        <f>SUM(J28:J34)</f>
        <v>0</v>
      </c>
      <c r="K35" s="12">
        <f>SUM(K28:K34)</f>
        <v>0</v>
      </c>
      <c r="L35" s="34">
        <f>SUM(L28:L34)</f>
        <v>28</v>
      </c>
    </row>
    <row r="36" spans="1:13" ht="31.5">
      <c r="A36" s="6" t="s">
        <v>32</v>
      </c>
      <c r="B36" s="106"/>
      <c r="C36" s="107"/>
      <c r="D36" s="106"/>
      <c r="E36" s="107"/>
      <c r="F36" s="106"/>
      <c r="G36" s="107"/>
      <c r="H36" s="106"/>
      <c r="I36" s="107"/>
      <c r="J36" s="18" t="s">
        <v>7</v>
      </c>
      <c r="K36" s="18" t="s">
        <v>8</v>
      </c>
      <c r="L36" s="45"/>
    </row>
    <row r="37" spans="1:13" ht="15.75">
      <c r="A37" s="61" t="s">
        <v>59</v>
      </c>
      <c r="B37" s="78"/>
      <c r="C37" s="79"/>
      <c r="D37" s="78">
        <v>4</v>
      </c>
      <c r="E37" s="79"/>
      <c r="F37" s="80">
        <v>4</v>
      </c>
      <c r="G37" s="81"/>
      <c r="H37" s="78"/>
      <c r="I37" s="79"/>
      <c r="J37" s="39"/>
      <c r="K37" s="39"/>
      <c r="L37" s="17">
        <f>SUM(B37:I37)+((J37+K37)/2)</f>
        <v>8</v>
      </c>
    </row>
    <row r="38" spans="1:13" ht="31.5">
      <c r="A38" s="61" t="s">
        <v>60</v>
      </c>
      <c r="B38" s="78"/>
      <c r="C38" s="79"/>
      <c r="D38" s="78">
        <v>2</v>
      </c>
      <c r="E38" s="79"/>
      <c r="F38" s="80">
        <v>2</v>
      </c>
      <c r="G38" s="81"/>
      <c r="H38" s="78"/>
      <c r="I38" s="79"/>
      <c r="J38" s="39"/>
      <c r="K38" s="39"/>
      <c r="L38" s="17">
        <f>SUM(B38:I38)+((J38+K38)/2)</f>
        <v>4</v>
      </c>
    </row>
    <row r="39" spans="1:13" ht="33" customHeight="1">
      <c r="A39" s="62" t="s">
        <v>64</v>
      </c>
      <c r="B39" s="78"/>
      <c r="C39" s="79"/>
      <c r="D39" s="78"/>
      <c r="E39" s="79"/>
      <c r="F39" s="80">
        <v>2</v>
      </c>
      <c r="G39" s="81"/>
      <c r="H39" s="78"/>
      <c r="I39" s="79"/>
      <c r="J39" s="39"/>
      <c r="K39" s="39"/>
      <c r="L39" s="17">
        <f>SUM(B39:I39)+((J39+K39)/2)</f>
        <v>2</v>
      </c>
    </row>
    <row r="40" spans="1:13" ht="30.75" customHeight="1">
      <c r="A40" s="61" t="s">
        <v>61</v>
      </c>
      <c r="B40" s="78"/>
      <c r="C40" s="79"/>
      <c r="D40" s="78"/>
      <c r="E40" s="79"/>
      <c r="F40" s="80"/>
      <c r="G40" s="81"/>
      <c r="H40" s="78">
        <v>4</v>
      </c>
      <c r="I40" s="79"/>
      <c r="J40" s="19">
        <v>8</v>
      </c>
      <c r="K40" s="39"/>
      <c r="L40" s="17">
        <f>SUM(B40:I40)+((J40+K40)/2)</f>
        <v>8</v>
      </c>
    </row>
    <row r="41" spans="1:13" ht="34.5">
      <c r="A41" s="61" t="s">
        <v>62</v>
      </c>
      <c r="B41" s="78"/>
      <c r="C41" s="79"/>
      <c r="D41" s="78"/>
      <c r="E41" s="79"/>
      <c r="F41" s="80"/>
      <c r="G41" s="81"/>
      <c r="H41" s="78">
        <v>3</v>
      </c>
      <c r="I41" s="79"/>
      <c r="J41" s="19">
        <v>6</v>
      </c>
      <c r="K41" s="39"/>
      <c r="L41" s="17">
        <f>SUM(B41:I41)+((J41+K41)/2)</f>
        <v>6</v>
      </c>
    </row>
    <row r="42" spans="1:13" ht="15.75">
      <c r="A42" s="10" t="s">
        <v>33</v>
      </c>
      <c r="B42" s="116"/>
      <c r="C42" s="116"/>
      <c r="D42" s="78"/>
      <c r="E42" s="79"/>
      <c r="F42" s="80" t="s">
        <v>34</v>
      </c>
      <c r="G42" s="81"/>
      <c r="H42" s="78" t="s">
        <v>34</v>
      </c>
      <c r="I42" s="79"/>
      <c r="J42" s="39"/>
      <c r="K42" s="39"/>
      <c r="L42" s="17" t="s">
        <v>51</v>
      </c>
    </row>
    <row r="43" spans="1:13" ht="31.5">
      <c r="A43" s="7" t="s">
        <v>35</v>
      </c>
      <c r="B43" s="104">
        <f>SUM(B37:C41)</f>
        <v>0</v>
      </c>
      <c r="C43" s="105"/>
      <c r="D43" s="104">
        <f>SUM(D37:E41)</f>
        <v>6</v>
      </c>
      <c r="E43" s="105"/>
      <c r="F43" s="113">
        <f>SUM(F37:G41)</f>
        <v>8</v>
      </c>
      <c r="G43" s="114"/>
      <c r="H43" s="104">
        <f>SUM(H37:I41)</f>
        <v>7</v>
      </c>
      <c r="I43" s="105"/>
      <c r="J43" s="12">
        <f>J40+J41</f>
        <v>14</v>
      </c>
      <c r="K43" s="12">
        <v>0</v>
      </c>
      <c r="L43" s="34">
        <f>SUM(L37:L41)</f>
        <v>28</v>
      </c>
    </row>
    <row r="44" spans="1:13" ht="31.5">
      <c r="A44" s="7" t="s">
        <v>36</v>
      </c>
      <c r="B44" s="104">
        <f>B35+B43</f>
        <v>11</v>
      </c>
      <c r="C44" s="105"/>
      <c r="D44" s="104">
        <f>D35+D43</f>
        <v>13</v>
      </c>
      <c r="E44" s="105"/>
      <c r="F44" s="113">
        <f>F35+F43</f>
        <v>12</v>
      </c>
      <c r="G44" s="114"/>
      <c r="H44" s="104">
        <f>H35+H43</f>
        <v>13</v>
      </c>
      <c r="I44" s="105"/>
      <c r="J44" s="12">
        <f>J35+J43</f>
        <v>14</v>
      </c>
      <c r="K44" s="19">
        <v>0</v>
      </c>
      <c r="L44" s="34">
        <f>SUM(B44:H44)+J44/2</f>
        <v>56</v>
      </c>
    </row>
    <row r="45" spans="1:13" ht="15.75">
      <c r="A45" s="8" t="s">
        <v>37</v>
      </c>
      <c r="B45" s="104">
        <f>B24+B26+B35+B43</f>
        <v>34</v>
      </c>
      <c r="C45" s="105"/>
      <c r="D45" s="104">
        <f>D24+D26+D35+D43</f>
        <v>35</v>
      </c>
      <c r="E45" s="105"/>
      <c r="F45" s="104">
        <f>F24+F26+F35+F43</f>
        <v>36</v>
      </c>
      <c r="G45" s="105"/>
      <c r="H45" s="104">
        <f>H24+H26+H35+H43</f>
        <v>35</v>
      </c>
      <c r="I45" s="105"/>
      <c r="J45" s="32">
        <f>J24+J26+J44</f>
        <v>27</v>
      </c>
      <c r="K45" s="32">
        <f>K24+K26+K44</f>
        <v>27</v>
      </c>
      <c r="L45" s="15">
        <f>L24+L26+L44</f>
        <v>167</v>
      </c>
    </row>
    <row r="46" spans="1:13" ht="15.75">
      <c r="A46" s="20"/>
      <c r="B46" s="21"/>
      <c r="C46" s="21"/>
      <c r="D46" s="115"/>
      <c r="E46" s="115"/>
      <c r="F46" s="115"/>
      <c r="G46" s="22"/>
      <c r="H46" s="23"/>
      <c r="I46" s="23"/>
      <c r="J46" s="21"/>
      <c r="K46" s="21"/>
      <c r="L46" s="47"/>
      <c r="M46" s="26"/>
    </row>
    <row r="47" spans="1:13" ht="15.75">
      <c r="A47" s="1" t="s">
        <v>38</v>
      </c>
      <c r="B47" s="65">
        <v>2</v>
      </c>
      <c r="C47" s="67"/>
      <c r="D47" s="65">
        <v>2</v>
      </c>
      <c r="E47" s="67"/>
      <c r="F47" s="68">
        <v>2</v>
      </c>
      <c r="G47" s="69"/>
      <c r="H47" s="65">
        <v>2</v>
      </c>
      <c r="I47" s="67"/>
      <c r="J47" s="60">
        <v>2</v>
      </c>
      <c r="K47" s="60">
        <v>2</v>
      </c>
      <c r="L47" s="17">
        <f>SUM(B47:I47)+((J47+K47)/2)</f>
        <v>10</v>
      </c>
    </row>
    <row r="48" spans="1:13" ht="31.5">
      <c r="A48" s="24" t="s">
        <v>39</v>
      </c>
      <c r="B48" s="65">
        <v>0.5</v>
      </c>
      <c r="C48" s="67"/>
      <c r="D48" s="65">
        <v>0.5</v>
      </c>
      <c r="E48" s="67"/>
      <c r="F48" s="68">
        <v>0.5</v>
      </c>
      <c r="G48" s="69"/>
      <c r="H48" s="65"/>
      <c r="I48" s="67"/>
      <c r="J48" s="9"/>
      <c r="K48" s="9"/>
      <c r="L48" s="25">
        <f>SUM(B48:G48)+((H48+I48)/2)</f>
        <v>1.5</v>
      </c>
    </row>
    <row r="49" spans="1:12" ht="41.25" customHeight="1">
      <c r="A49" s="58" t="s">
        <v>65</v>
      </c>
      <c r="B49" s="65"/>
      <c r="C49" s="66"/>
      <c r="D49" s="65">
        <v>1</v>
      </c>
      <c r="E49" s="67"/>
      <c r="F49" s="68">
        <v>1</v>
      </c>
      <c r="G49" s="69"/>
      <c r="H49" s="65"/>
      <c r="I49" s="67"/>
      <c r="J49" s="57"/>
      <c r="K49" s="57"/>
      <c r="L49" s="96">
        <f>B49+D49+F49+H49+B50+D50+F50+H50+J50</f>
        <v>4</v>
      </c>
    </row>
    <row r="50" spans="1:12" ht="30.75" customHeight="1">
      <c r="A50" s="58" t="s">
        <v>54</v>
      </c>
      <c r="B50" s="65"/>
      <c r="C50" s="67"/>
      <c r="D50" s="70"/>
      <c r="E50" s="71"/>
      <c r="F50" s="68"/>
      <c r="G50" s="69"/>
      <c r="H50" s="65">
        <v>2</v>
      </c>
      <c r="I50" s="67"/>
      <c r="J50" s="57"/>
      <c r="K50" s="56"/>
      <c r="L50" s="98"/>
    </row>
    <row r="51" spans="1:12" ht="31.5" customHeight="1">
      <c r="A51" s="55" t="s">
        <v>53</v>
      </c>
      <c r="B51" s="74"/>
      <c r="C51" s="75"/>
      <c r="D51" s="74" t="s">
        <v>57</v>
      </c>
      <c r="E51" s="75"/>
      <c r="F51" s="76" t="s">
        <v>57</v>
      </c>
      <c r="G51" s="77"/>
      <c r="H51" s="74" t="s">
        <v>55</v>
      </c>
      <c r="I51" s="75"/>
      <c r="J51" s="74" t="s">
        <v>55</v>
      </c>
      <c r="K51" s="75"/>
      <c r="L51" s="17" t="s">
        <v>56</v>
      </c>
    </row>
    <row r="52" spans="1:12" ht="15.75">
      <c r="A52" s="2" t="s">
        <v>40</v>
      </c>
      <c r="B52" s="3"/>
      <c r="C52" s="3"/>
      <c r="D52" s="3"/>
      <c r="E52" s="3"/>
      <c r="F52" s="3"/>
      <c r="G52" s="3"/>
      <c r="H52" s="3"/>
      <c r="I52" s="3"/>
      <c r="J52" s="40"/>
      <c r="K52" s="40"/>
      <c r="L52" s="59"/>
    </row>
    <row r="53" spans="1:12" ht="15">
      <c r="A53" s="72" t="s">
        <v>41</v>
      </c>
      <c r="B53" s="73"/>
      <c r="C53" s="73"/>
      <c r="D53" s="73"/>
      <c r="E53" s="73"/>
      <c r="F53" s="73"/>
      <c r="G53" s="73"/>
      <c r="H53" s="73"/>
      <c r="I53" s="73"/>
      <c r="J53" s="73"/>
      <c r="K53" s="42"/>
      <c r="L53" s="59"/>
    </row>
    <row r="54" spans="1:12" ht="15">
      <c r="A54" s="4" t="s">
        <v>52</v>
      </c>
      <c r="B54" s="3"/>
      <c r="C54" s="3" t="s">
        <v>63</v>
      </c>
      <c r="D54" s="3"/>
      <c r="E54" s="3"/>
      <c r="F54" s="3"/>
      <c r="G54" s="3"/>
      <c r="H54" s="3"/>
      <c r="I54" s="3"/>
      <c r="J54" s="40"/>
      <c r="K54" s="40"/>
      <c r="L54" s="48"/>
    </row>
  </sheetData>
  <mergeCells count="192">
    <mergeCell ref="F35:G35"/>
    <mergeCell ref="B47:C47"/>
    <mergeCell ref="D47:E47"/>
    <mergeCell ref="F47:G47"/>
    <mergeCell ref="H47:I47"/>
    <mergeCell ref="B37:C37"/>
    <mergeCell ref="D37:E37"/>
    <mergeCell ref="F37:G37"/>
    <mergeCell ref="H37:I37"/>
    <mergeCell ref="B38:C38"/>
    <mergeCell ref="D38:E38"/>
    <mergeCell ref="F38:G38"/>
    <mergeCell ref="H38:I38"/>
    <mergeCell ref="H44:I44"/>
    <mergeCell ref="B39:C39"/>
    <mergeCell ref="D39:E39"/>
    <mergeCell ref="F39:G39"/>
    <mergeCell ref="H39:I39"/>
    <mergeCell ref="H43:I43"/>
    <mergeCell ref="F43:G43"/>
    <mergeCell ref="B45:C45"/>
    <mergeCell ref="D45:E45"/>
    <mergeCell ref="F45:G45"/>
    <mergeCell ref="H45:I45"/>
    <mergeCell ref="H36:I36"/>
    <mergeCell ref="F42:G42"/>
    <mergeCell ref="B36:C36"/>
    <mergeCell ref="D36:E36"/>
    <mergeCell ref="F36:G36"/>
    <mergeCell ref="F29:G29"/>
    <mergeCell ref="H29:I29"/>
    <mergeCell ref="F30:G30"/>
    <mergeCell ref="H30:I30"/>
    <mergeCell ref="F31:G31"/>
    <mergeCell ref="H31:I31"/>
    <mergeCell ref="F32:G32"/>
    <mergeCell ref="B31:C31"/>
    <mergeCell ref="B32:C32"/>
    <mergeCell ref="B33:C33"/>
    <mergeCell ref="B34:C34"/>
    <mergeCell ref="D29:E29"/>
    <mergeCell ref="D30:E30"/>
    <mergeCell ref="D31:E31"/>
    <mergeCell ref="D32:E32"/>
    <mergeCell ref="D33:E33"/>
    <mergeCell ref="H32:I32"/>
    <mergeCell ref="B35:C35"/>
    <mergeCell ref="D35:E35"/>
    <mergeCell ref="B48:C48"/>
    <mergeCell ref="D48:E48"/>
    <mergeCell ref="F48:G48"/>
    <mergeCell ref="H48:I48"/>
    <mergeCell ref="D46:F46"/>
    <mergeCell ref="H42:I42"/>
    <mergeCell ref="D42:E42"/>
    <mergeCell ref="H41:I41"/>
    <mergeCell ref="B40:C40"/>
    <mergeCell ref="B41:C41"/>
    <mergeCell ref="D40:E40"/>
    <mergeCell ref="D41:E41"/>
    <mergeCell ref="F40:G40"/>
    <mergeCell ref="F41:G41"/>
    <mergeCell ref="B43:C43"/>
    <mergeCell ref="B42:C42"/>
    <mergeCell ref="H40:I40"/>
    <mergeCell ref="D43:E43"/>
    <mergeCell ref="D44:E44"/>
    <mergeCell ref="F44:G44"/>
    <mergeCell ref="B44:C44"/>
    <mergeCell ref="B24:C24"/>
    <mergeCell ref="D24:E24"/>
    <mergeCell ref="F24:G24"/>
    <mergeCell ref="H24:I24"/>
    <mergeCell ref="B12:C12"/>
    <mergeCell ref="F12:G12"/>
    <mergeCell ref="D12:E12"/>
    <mergeCell ref="H12:I12"/>
    <mergeCell ref="B22:C22"/>
    <mergeCell ref="D22:E22"/>
    <mergeCell ref="F22:G22"/>
    <mergeCell ref="H22:I22"/>
    <mergeCell ref="B23:C23"/>
    <mergeCell ref="B20:C20"/>
    <mergeCell ref="D20:E20"/>
    <mergeCell ref="F20:G20"/>
    <mergeCell ref="H20:I20"/>
    <mergeCell ref="B21:C21"/>
    <mergeCell ref="D21:E21"/>
    <mergeCell ref="F21:G21"/>
    <mergeCell ref="H21:I21"/>
    <mergeCell ref="H35:I35"/>
    <mergeCell ref="B29:C29"/>
    <mergeCell ref="B30:C30"/>
    <mergeCell ref="J25:K25"/>
    <mergeCell ref="B27:C27"/>
    <mergeCell ref="D27:E27"/>
    <mergeCell ref="F27:G27"/>
    <mergeCell ref="H27:I27"/>
    <mergeCell ref="F33:G33"/>
    <mergeCell ref="H33:I33"/>
    <mergeCell ref="D34:E34"/>
    <mergeCell ref="F34:G34"/>
    <mergeCell ref="B28:C28"/>
    <mergeCell ref="B25:C25"/>
    <mergeCell ref="D25:E25"/>
    <mergeCell ref="F25:G25"/>
    <mergeCell ref="H25:I25"/>
    <mergeCell ref="B26:C26"/>
    <mergeCell ref="D26:E26"/>
    <mergeCell ref="F26:G26"/>
    <mergeCell ref="H26:I26"/>
    <mergeCell ref="D28:E28"/>
    <mergeCell ref="H28:I28"/>
    <mergeCell ref="H34:I34"/>
    <mergeCell ref="D23:E23"/>
    <mergeCell ref="F23:G23"/>
    <mergeCell ref="H23:I23"/>
    <mergeCell ref="L49:L50"/>
    <mergeCell ref="H10:I10"/>
    <mergeCell ref="B8:C8"/>
    <mergeCell ref="D8:E8"/>
    <mergeCell ref="F8:G8"/>
    <mergeCell ref="H8:I8"/>
    <mergeCell ref="B19:C19"/>
    <mergeCell ref="D19:E19"/>
    <mergeCell ref="F19:G19"/>
    <mergeCell ref="H19:I19"/>
    <mergeCell ref="F28:G28"/>
    <mergeCell ref="F10:G10"/>
    <mergeCell ref="H17:I17"/>
    <mergeCell ref="H18:I18"/>
    <mergeCell ref="B16:C16"/>
    <mergeCell ref="B17:C17"/>
    <mergeCell ref="B18:C18"/>
    <mergeCell ref="D15:E15"/>
    <mergeCell ref="D16:E16"/>
    <mergeCell ref="D17:E17"/>
    <mergeCell ref="D18:E18"/>
    <mergeCell ref="A1:J1"/>
    <mergeCell ref="A2:F2"/>
    <mergeCell ref="G2:I2"/>
    <mergeCell ref="A3:F3"/>
    <mergeCell ref="G3:I3"/>
    <mergeCell ref="J6:K6"/>
    <mergeCell ref="A4:L4"/>
    <mergeCell ref="B5:K5"/>
    <mergeCell ref="L15:L18"/>
    <mergeCell ref="F16:G16"/>
    <mergeCell ref="F17:G17"/>
    <mergeCell ref="F18:G18"/>
    <mergeCell ref="H15:I15"/>
    <mergeCell ref="H16:I16"/>
    <mergeCell ref="B10:C10"/>
    <mergeCell ref="D10:E10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F15:G15"/>
    <mergeCell ref="B11:C11"/>
    <mergeCell ref="A5:A6"/>
    <mergeCell ref="L5:L6"/>
    <mergeCell ref="B6:C6"/>
    <mergeCell ref="D6:E6"/>
    <mergeCell ref="F6:G6"/>
    <mergeCell ref="H6:I6"/>
    <mergeCell ref="B9:C9"/>
    <mergeCell ref="D9:E9"/>
    <mergeCell ref="F9:G9"/>
    <mergeCell ref="H9:I9"/>
    <mergeCell ref="D11:E11"/>
    <mergeCell ref="F11:G11"/>
    <mergeCell ref="H11:I11"/>
    <mergeCell ref="B49:C49"/>
    <mergeCell ref="D49:E49"/>
    <mergeCell ref="F49:G49"/>
    <mergeCell ref="H49:I49"/>
    <mergeCell ref="B50:C50"/>
    <mergeCell ref="D50:E50"/>
    <mergeCell ref="F50:G50"/>
    <mergeCell ref="H50:I50"/>
    <mergeCell ref="A53:J53"/>
    <mergeCell ref="B51:C51"/>
    <mergeCell ref="D51:E51"/>
    <mergeCell ref="F51:G51"/>
    <mergeCell ref="H51:I51"/>
    <mergeCell ref="J51:K51"/>
  </mergeCells>
  <pageMargins left="0.39370078740157483" right="0.11811023622047245" top="0.15748031496062992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workbookViewId="0">
      <selection activeCell="A27" sqref="A27:A29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stelmaszyk.patrycja</dc:creator>
  <cp:lastModifiedBy>cieslak.katarzyna</cp:lastModifiedBy>
  <cp:lastPrinted>2020-08-12T09:50:33Z</cp:lastPrinted>
  <dcterms:created xsi:type="dcterms:W3CDTF">2019-03-26T07:26:49Z</dcterms:created>
  <dcterms:modified xsi:type="dcterms:W3CDTF">2021-03-31T21:56:06Z</dcterms:modified>
</cp:coreProperties>
</file>