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 refMode="R1C1"/>
</workbook>
</file>

<file path=xl/calcChain.xml><?xml version="1.0" encoding="utf-8"?>
<calcChain xmlns="http://schemas.openxmlformats.org/spreadsheetml/2006/main">
  <c r="K56" i="1"/>
  <c r="K55"/>
  <c r="J51"/>
  <c r="I51"/>
  <c r="G51"/>
  <c r="E51"/>
  <c r="C51"/>
  <c r="K50"/>
  <c r="K49"/>
  <c r="K48"/>
  <c r="K47"/>
  <c r="K46"/>
  <c r="K45"/>
  <c r="K44"/>
  <c r="K43"/>
  <c r="J41"/>
  <c r="J52" s="1"/>
  <c r="I41"/>
  <c r="I52" s="1"/>
  <c r="G41"/>
  <c r="G52" s="1"/>
  <c r="E41"/>
  <c r="E52" s="1"/>
  <c r="C41"/>
  <c r="C52" s="1"/>
  <c r="K40"/>
  <c r="K39"/>
  <c r="K38"/>
  <c r="K37"/>
  <c r="K36"/>
  <c r="K35"/>
  <c r="K34"/>
  <c r="K33"/>
  <c r="K32"/>
  <c r="K31"/>
  <c r="J29"/>
  <c r="J53" s="1"/>
  <c r="J57" s="1"/>
  <c r="I29"/>
  <c r="I53" s="1"/>
  <c r="I57" s="1"/>
  <c r="G29"/>
  <c r="G53" s="1"/>
  <c r="G57" s="1"/>
  <c r="E29"/>
  <c r="C29"/>
  <c r="K28"/>
  <c r="K26"/>
  <c r="K25"/>
  <c r="K23"/>
  <c r="K22"/>
  <c r="K21"/>
  <c r="K20"/>
  <c r="K19"/>
  <c r="K18"/>
  <c r="K17"/>
  <c r="K16"/>
  <c r="K15"/>
  <c r="K14"/>
  <c r="K13"/>
  <c r="K12"/>
  <c r="K11"/>
  <c r="K10"/>
  <c r="K9"/>
  <c r="K8"/>
  <c r="K51" l="1"/>
  <c r="K41"/>
  <c r="K29"/>
  <c r="E53"/>
  <c r="E57" s="1"/>
  <c r="C53"/>
  <c r="C57" s="1"/>
  <c r="K52" l="1"/>
  <c r="K53" s="1"/>
  <c r="K57" s="1"/>
</calcChain>
</file>

<file path=xl/sharedStrings.xml><?xml version="1.0" encoding="utf-8"?>
<sst xmlns="http://schemas.openxmlformats.org/spreadsheetml/2006/main" count="88" uniqueCount="75">
  <si>
    <t>Montaż, uruchamianie oraz utrzymanie urządzeń i sieci teleinformatycznych (EE.10)</t>
  </si>
  <si>
    <t>II kl.3</t>
  </si>
  <si>
    <t>K1</t>
  </si>
  <si>
    <t xml:space="preserve">Administrowanie sieciowymi systemami operacyjnymi i sieciami komputerowymi (EE.11) </t>
  </si>
  <si>
    <t>II kl.4</t>
  </si>
  <si>
    <t>K2</t>
  </si>
  <si>
    <t>obowiązujący od roku szkol.</t>
  </si>
  <si>
    <t>Przedmiot w zakresie podstawowym</t>
  </si>
  <si>
    <t>klasa</t>
  </si>
  <si>
    <t>Suma</t>
  </si>
  <si>
    <t>l.p.</t>
  </si>
  <si>
    <t>I</t>
  </si>
  <si>
    <t>II</t>
  </si>
  <si>
    <t>Język polski</t>
  </si>
  <si>
    <t>Język obcy I - j.angielski/j.niemiecki</t>
  </si>
  <si>
    <t>Język obcy II - j.niemiecki/j.angielski</t>
  </si>
  <si>
    <t>Historia</t>
  </si>
  <si>
    <t>Wiedza o społeczeństwie</t>
  </si>
  <si>
    <t>Wiedza o kulturze</t>
  </si>
  <si>
    <t xml:space="preserve">Matematyka </t>
  </si>
  <si>
    <t>Fizyka</t>
  </si>
  <si>
    <t>Chemia</t>
  </si>
  <si>
    <t>Biologia</t>
  </si>
  <si>
    <t>Geografia</t>
  </si>
  <si>
    <t>Podstawy przedsiębiorczości</t>
  </si>
  <si>
    <t>Informatyka</t>
  </si>
  <si>
    <t>Wychowanie fizyczne</t>
  </si>
  <si>
    <t>Edukacja dla bezpieczeństwa</t>
  </si>
  <si>
    <t>Zajęcia z wychowawcą</t>
  </si>
  <si>
    <t>Przedmiot w zakresie rozszerzonym</t>
  </si>
  <si>
    <t>Przedmiot uzupełniający</t>
  </si>
  <si>
    <t>Historia i społeczeństwo</t>
  </si>
  <si>
    <t>Razem przedmioty ogólnokształcące</t>
  </si>
  <si>
    <t>Przedmiot zawodowy teoretyczny</t>
  </si>
  <si>
    <t>Język angielski zawodowy</t>
  </si>
  <si>
    <t>Bezpieczeństwo i higiena pracy w zawodzie technik teleinformatyk</t>
  </si>
  <si>
    <t>Kompetencje społeczne i organizacja zespołów</t>
  </si>
  <si>
    <t>Działalność gospodarcza</t>
  </si>
  <si>
    <t>Elektrotechnika i elektronika</t>
  </si>
  <si>
    <t>Technika cyfrowa</t>
  </si>
  <si>
    <t>Urządzenia techniki komputerowej</t>
  </si>
  <si>
    <t>Systemy komutacyjne</t>
  </si>
  <si>
    <t>Systemy transmisji danych</t>
  </si>
  <si>
    <t>Sieci komputerowe</t>
  </si>
  <si>
    <t>Razem przedmioty zawodowe teoretyczne</t>
  </si>
  <si>
    <t>Przedmiot zawodowy praktyczny</t>
  </si>
  <si>
    <r>
      <t>Montaż i użytkowanie systemów transmisji danych</t>
    </r>
    <r>
      <rPr>
        <vertAlign val="superscript"/>
        <sz val="12"/>
        <color indexed="8"/>
        <rFont val="Times New Roman"/>
        <family val="1"/>
        <charset val="238"/>
      </rPr>
      <t>1)</t>
    </r>
  </si>
  <si>
    <r>
      <t>Konfiguracja urządzeń sieciowych</t>
    </r>
    <r>
      <rPr>
        <vertAlign val="superscript"/>
        <sz val="12"/>
        <color indexed="8"/>
        <rFont val="Times New Roman"/>
        <family val="1"/>
        <charset val="238"/>
      </rPr>
      <t>1)</t>
    </r>
  </si>
  <si>
    <r>
      <t>Administracja sieciowymi systemami komputerowymi</t>
    </r>
    <r>
      <rPr>
        <vertAlign val="superscript"/>
        <sz val="12"/>
        <color indexed="8"/>
        <rFont val="Times New Roman"/>
        <family val="1"/>
        <charset val="238"/>
      </rPr>
      <t>1)</t>
    </r>
  </si>
  <si>
    <t xml:space="preserve">Praktyka zawodowa </t>
  </si>
  <si>
    <t>4tyg</t>
  </si>
  <si>
    <t>Razem przedmioty zawodowe praktyczne</t>
  </si>
  <si>
    <t>Razem kształcenie zawodowe</t>
  </si>
  <si>
    <t xml:space="preserve"> Razem tygodniowo</t>
  </si>
  <si>
    <t>*</t>
  </si>
  <si>
    <t>1)</t>
  </si>
  <si>
    <t>Religia*</t>
  </si>
  <si>
    <t>2)</t>
  </si>
  <si>
    <t>Wychowanie do życia w rodzinie*</t>
  </si>
  <si>
    <t>Uwagi:</t>
  </si>
  <si>
    <t>zgodnie z odrębnymi przepisami</t>
  </si>
  <si>
    <t>2018/2019</t>
  </si>
  <si>
    <t>egz. pod koniec półr.</t>
  </si>
  <si>
    <t>półrocze</t>
  </si>
  <si>
    <t>1</t>
  </si>
  <si>
    <t>20</t>
  </si>
  <si>
    <t>28</t>
  </si>
  <si>
    <t>32</t>
  </si>
  <si>
    <t>33</t>
  </si>
  <si>
    <t xml:space="preserve">1) Podział na grupy (do 16 uczniów) w klasie 2,3i 4 </t>
  </si>
  <si>
    <r>
      <t xml:space="preserve">Rysunek techniczny </t>
    </r>
    <r>
      <rPr>
        <vertAlign val="superscript"/>
        <sz val="12"/>
        <color indexed="8"/>
        <rFont val="Times New Roman"/>
        <family val="1"/>
        <charset val="238"/>
      </rPr>
      <t>1)</t>
    </r>
  </si>
  <si>
    <r>
      <t xml:space="preserve">Pomiary elektryczne i elektroniczne </t>
    </r>
    <r>
      <rPr>
        <vertAlign val="superscript"/>
        <sz val="12"/>
        <color indexed="8"/>
        <rFont val="Times New Roman"/>
        <family val="1"/>
        <charset val="238"/>
      </rPr>
      <t>1)</t>
    </r>
  </si>
  <si>
    <r>
      <t xml:space="preserve">Systemy komputerowe </t>
    </r>
    <r>
      <rPr>
        <vertAlign val="superscript"/>
        <sz val="12"/>
        <color indexed="8"/>
        <rFont val="Times New Roman"/>
        <family val="1"/>
        <charset val="238"/>
      </rPr>
      <t>1)</t>
    </r>
  </si>
  <si>
    <r>
      <t xml:space="preserve">Konfiguracja systemów komutacyjnych </t>
    </r>
    <r>
      <rPr>
        <vertAlign val="superscript"/>
        <sz val="12"/>
        <color indexed="8"/>
        <rFont val="Times New Roman"/>
        <family val="1"/>
        <charset val="238"/>
      </rPr>
      <t>1)</t>
    </r>
  </si>
  <si>
    <t>Plan nauczania oddziału 4 TTi - technik teleinformatyk - symbol 351103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</si>
</sst>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238"/>
      <scheme val="minor"/>
    </font>
    <font>
      <sz val="10"/>
      <color indexed="8"/>
      <name val="Arial CE"/>
      <family val="2"/>
      <charset val="238"/>
    </font>
    <font>
      <sz val="10"/>
      <color indexed="12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0"/>
      <color indexed="8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4">
    <xf numFmtId="0" fontId="0" fillId="0" borderId="0" xfId="0"/>
    <xf numFmtId="0" fontId="1" fillId="0" borderId="1" xfId="0" applyFont="1" applyBorder="1" applyAlignment="1">
      <alignment horizontal="right"/>
    </xf>
    <xf numFmtId="0" fontId="4" fillId="0" borderId="0" xfId="0" applyFont="1"/>
    <xf numFmtId="49" fontId="6" fillId="0" borderId="5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49" fontId="7" fillId="0" borderId="0" xfId="1" applyNumberFormat="1" applyFont="1" applyFill="1" applyBorder="1" applyAlignment="1">
      <alignment horizontal="right" vertical="center" wrapText="1"/>
    </xf>
    <xf numFmtId="49" fontId="6" fillId="2" borderId="15" xfId="1" applyNumberFormat="1" applyFont="1" applyFill="1" applyBorder="1" applyAlignment="1">
      <alignment horizontal="right" vertical="center" wrapText="1"/>
    </xf>
    <xf numFmtId="1" fontId="6" fillId="2" borderId="5" xfId="1" applyNumberFormat="1" applyFont="1" applyFill="1" applyBorder="1" applyAlignment="1">
      <alignment horizontal="center" vertical="center" wrapText="1"/>
    </xf>
    <xf numFmtId="49" fontId="6" fillId="2" borderId="13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left" vertical="center" wrapText="1"/>
    </xf>
    <xf numFmtId="1" fontId="9" fillId="0" borderId="2" xfId="1" applyNumberFormat="1" applyFont="1" applyFill="1" applyBorder="1" applyAlignment="1">
      <alignment horizontal="right" vertical="center" wrapText="1"/>
    </xf>
    <xf numFmtId="1" fontId="9" fillId="0" borderId="4" xfId="1" applyNumberFormat="1" applyFont="1" applyFill="1" applyBorder="1" applyAlignment="1">
      <alignment horizontal="left" vertical="center" wrapText="1"/>
    </xf>
    <xf numFmtId="1" fontId="6" fillId="0" borderId="16" xfId="1" applyNumberFormat="1" applyFont="1" applyFill="1" applyBorder="1" applyAlignment="1">
      <alignment horizontal="right" vertical="center" wrapText="1"/>
    </xf>
    <xf numFmtId="0" fontId="4" fillId="0" borderId="17" xfId="0" applyFont="1" applyBorder="1" applyAlignment="1">
      <alignment vertical="center"/>
    </xf>
    <xf numFmtId="0" fontId="9" fillId="0" borderId="2" xfId="1" applyNumberFormat="1" applyFont="1" applyFill="1" applyBorder="1" applyAlignment="1">
      <alignment horizontal="right" vertical="center" wrapText="1"/>
    </xf>
    <xf numFmtId="49" fontId="9" fillId="0" borderId="4" xfId="1" applyNumberFormat="1" applyFont="1" applyFill="1" applyBorder="1" applyAlignment="1">
      <alignment horizontal="left" vertical="center" wrapText="1"/>
    </xf>
    <xf numFmtId="49" fontId="9" fillId="0" borderId="2" xfId="1" applyNumberFormat="1" applyFont="1" applyFill="1" applyBorder="1" applyAlignment="1">
      <alignment horizontal="right" vertical="center" wrapText="1"/>
    </xf>
    <xf numFmtId="49" fontId="6" fillId="0" borderId="18" xfId="1" applyNumberFormat="1" applyFont="1" applyFill="1" applyBorder="1" applyAlignment="1">
      <alignment horizontal="left" vertical="center" wrapText="1"/>
    </xf>
    <xf numFmtId="1" fontId="9" fillId="0" borderId="19" xfId="1" applyNumberFormat="1" applyFont="1" applyFill="1" applyBorder="1" applyAlignment="1">
      <alignment horizontal="right" vertical="center" wrapText="1"/>
    </xf>
    <xf numFmtId="1" fontId="9" fillId="0" borderId="18" xfId="1" applyNumberFormat="1" applyFont="1" applyFill="1" applyBorder="1" applyAlignment="1">
      <alignment horizontal="left" vertical="center" wrapText="1"/>
    </xf>
    <xf numFmtId="49" fontId="6" fillId="2" borderId="18" xfId="1" applyNumberFormat="1" applyFont="1" applyFill="1" applyBorder="1" applyAlignment="1">
      <alignment horizontal="left" vertical="center" wrapText="1"/>
    </xf>
    <xf numFmtId="1" fontId="9" fillId="2" borderId="2" xfId="1" applyNumberFormat="1" applyFont="1" applyFill="1" applyBorder="1" applyAlignment="1">
      <alignment horizontal="right" vertical="center" wrapText="1"/>
    </xf>
    <xf numFmtId="1" fontId="9" fillId="2" borderId="4" xfId="1" applyNumberFormat="1" applyFont="1" applyFill="1" applyBorder="1" applyAlignment="1">
      <alignment horizontal="left" vertical="center" wrapText="1"/>
    </xf>
    <xf numFmtId="1" fontId="6" fillId="2" borderId="16" xfId="1" applyNumberFormat="1" applyFont="1" applyFill="1" applyBorder="1" applyAlignment="1">
      <alignment horizontal="right" vertical="center" wrapText="1"/>
    </xf>
    <xf numFmtId="49" fontId="10" fillId="0" borderId="20" xfId="1" applyNumberFormat="1" applyFont="1" applyFill="1" applyBorder="1" applyAlignment="1">
      <alignment horizontal="left" vertical="center" wrapText="1"/>
    </xf>
    <xf numFmtId="164" fontId="10" fillId="0" borderId="22" xfId="1" applyNumberFormat="1" applyFont="1" applyFill="1" applyBorder="1" applyAlignment="1">
      <alignment horizontal="right" vertical="center" wrapText="1"/>
    </xf>
    <xf numFmtId="49" fontId="6" fillId="2" borderId="15" xfId="1" applyNumberFormat="1" applyFont="1" applyFill="1" applyBorder="1" applyAlignment="1">
      <alignment horizontal="left" vertical="center" wrapText="1"/>
    </xf>
    <xf numFmtId="164" fontId="11" fillId="2" borderId="24" xfId="1" applyNumberFormat="1" applyFont="1" applyFill="1" applyBorder="1" applyAlignment="1">
      <alignment vertical="center" wrapText="1"/>
    </xf>
    <xf numFmtId="164" fontId="11" fillId="2" borderId="15" xfId="1" applyNumberFormat="1" applyFont="1" applyFill="1" applyBorder="1" applyAlignment="1">
      <alignment vertical="center" wrapText="1"/>
    </xf>
    <xf numFmtId="164" fontId="11" fillId="2" borderId="25" xfId="1" applyNumberFormat="1" applyFont="1" applyFill="1" applyBorder="1" applyAlignment="1">
      <alignment vertical="center" wrapText="1"/>
    </xf>
    <xf numFmtId="164" fontId="10" fillId="2" borderId="26" xfId="1" applyNumberFormat="1" applyFont="1" applyFill="1" applyBorder="1" applyAlignment="1">
      <alignment horizontal="right" vertical="center" wrapText="1"/>
    </xf>
    <xf numFmtId="49" fontId="6" fillId="0" borderId="15" xfId="1" applyNumberFormat="1" applyFont="1" applyFill="1" applyBorder="1" applyAlignment="1">
      <alignment horizontal="left" vertical="center" wrapText="1"/>
    </xf>
    <xf numFmtId="1" fontId="9" fillId="0" borderId="24" xfId="1" applyNumberFormat="1" applyFont="1" applyFill="1" applyBorder="1" applyAlignment="1">
      <alignment horizontal="right" vertical="center" wrapText="1"/>
    </xf>
    <xf numFmtId="1" fontId="9" fillId="0" borderId="15" xfId="1" applyNumberFormat="1" applyFont="1" applyFill="1" applyBorder="1" applyAlignment="1">
      <alignment horizontal="left" vertical="center" wrapText="1"/>
    </xf>
    <xf numFmtId="164" fontId="6" fillId="0" borderId="13" xfId="1" applyNumberFormat="1" applyFont="1" applyFill="1" applyBorder="1" applyAlignment="1">
      <alignment horizontal="right" vertical="center" wrapText="1"/>
    </xf>
    <xf numFmtId="0" fontId="4" fillId="0" borderId="14" xfId="0" applyFont="1" applyBorder="1" applyAlignment="1">
      <alignment vertical="center"/>
    </xf>
    <xf numFmtId="164" fontId="11" fillId="0" borderId="22" xfId="1" applyNumberFormat="1" applyFont="1" applyFill="1" applyBorder="1" applyAlignment="1">
      <alignment vertical="center" wrapText="1"/>
    </xf>
    <xf numFmtId="49" fontId="6" fillId="2" borderId="4" xfId="1" applyNumberFormat="1" applyFont="1" applyFill="1" applyBorder="1" applyAlignment="1">
      <alignment horizontal="left" vertical="center" wrapText="1"/>
    </xf>
    <xf numFmtId="1" fontId="9" fillId="2" borderId="15" xfId="1" applyNumberFormat="1" applyFont="1" applyFill="1" applyBorder="1" applyAlignment="1">
      <alignment horizontal="left" vertical="center" wrapText="1"/>
    </xf>
    <xf numFmtId="1" fontId="6" fillId="2" borderId="13" xfId="1" applyNumberFormat="1" applyFont="1" applyFill="1" applyBorder="1" applyAlignment="1">
      <alignment horizontal="right" vertical="center" wrapText="1"/>
    </xf>
    <xf numFmtId="1" fontId="9" fillId="0" borderId="28" xfId="1" applyNumberFormat="1" applyFont="1" applyFill="1" applyBorder="1" applyAlignment="1">
      <alignment vertical="center" wrapText="1"/>
    </xf>
    <xf numFmtId="1" fontId="9" fillId="0" borderId="29" xfId="1" applyNumberFormat="1" applyFont="1" applyFill="1" applyBorder="1" applyAlignment="1">
      <alignment vertical="center" wrapText="1"/>
    </xf>
    <xf numFmtId="1" fontId="13" fillId="0" borderId="28" xfId="1" applyNumberFormat="1" applyFont="1" applyFill="1" applyBorder="1" applyAlignment="1">
      <alignment vertical="center" wrapText="1"/>
    </xf>
    <xf numFmtId="1" fontId="13" fillId="0" borderId="29" xfId="1" applyNumberFormat="1" applyFont="1" applyFill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9" fontId="10" fillId="0" borderId="33" xfId="1" applyNumberFormat="1" applyFont="1" applyFill="1" applyBorder="1" applyAlignment="1">
      <alignment horizontal="right" vertical="center" wrapText="1"/>
    </xf>
    <xf numFmtId="164" fontId="10" fillId="0" borderId="35" xfId="1" applyNumberFormat="1" applyFont="1" applyFill="1" applyBorder="1" applyAlignment="1">
      <alignment horizontal="right" vertical="center" wrapText="1"/>
    </xf>
    <xf numFmtId="49" fontId="6" fillId="2" borderId="8" xfId="1" applyNumberFormat="1" applyFont="1" applyFill="1" applyBorder="1" applyAlignment="1">
      <alignment horizontal="right" vertical="center" wrapText="1"/>
    </xf>
    <xf numFmtId="0" fontId="6" fillId="2" borderId="25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left"/>
    </xf>
    <xf numFmtId="0" fontId="6" fillId="2" borderId="25" xfId="0" applyFont="1" applyFill="1" applyBorder="1"/>
    <xf numFmtId="0" fontId="6" fillId="2" borderId="15" xfId="0" applyFont="1" applyFill="1" applyBorder="1"/>
    <xf numFmtId="0" fontId="14" fillId="2" borderId="36" xfId="0" applyFont="1" applyFill="1" applyBorder="1"/>
    <xf numFmtId="0" fontId="4" fillId="0" borderId="18" xfId="0" applyFont="1" applyBorder="1" applyAlignment="1">
      <alignment horizontal="right" vertical="center"/>
    </xf>
    <xf numFmtId="49" fontId="6" fillId="0" borderId="29" xfId="1" applyNumberFormat="1" applyFont="1" applyFill="1" applyBorder="1" applyAlignment="1">
      <alignment horizontal="left" vertical="center" wrapText="1"/>
    </xf>
    <xf numFmtId="164" fontId="6" fillId="0" borderId="37" xfId="1" applyNumberFormat="1" applyFont="1" applyFill="1" applyBorder="1" applyAlignment="1">
      <alignment horizontal="right" vertical="center" wrapText="1"/>
    </xf>
    <xf numFmtId="164" fontId="10" fillId="0" borderId="35" xfId="1" applyNumberFormat="1" applyFont="1" applyFill="1" applyBorder="1" applyAlignment="1">
      <alignment vertical="center" wrapText="1"/>
    </xf>
    <xf numFmtId="0" fontId="15" fillId="0" borderId="0" xfId="0" applyFont="1"/>
    <xf numFmtId="0" fontId="16" fillId="0" borderId="38" xfId="0" applyFont="1" applyBorder="1"/>
    <xf numFmtId="0" fontId="14" fillId="3" borderId="15" xfId="0" applyFont="1" applyFill="1" applyBorder="1" applyAlignment="1">
      <alignment horizontal="right" vertical="top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/>
    <xf numFmtId="0" fontId="4" fillId="4" borderId="17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49" fontId="10" fillId="3" borderId="23" xfId="1" applyNumberFormat="1" applyFont="1" applyFill="1" applyBorder="1" applyAlignment="1">
      <alignment horizontal="left" vertical="center" wrapText="1"/>
    </xf>
    <xf numFmtId="49" fontId="6" fillId="4" borderId="14" xfId="1" applyNumberFormat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vertical="center"/>
    </xf>
    <xf numFmtId="0" fontId="4" fillId="4" borderId="5" xfId="0" applyFont="1" applyFill="1" applyBorder="1"/>
    <xf numFmtId="164" fontId="6" fillId="0" borderId="36" xfId="1" applyNumberFormat="1" applyFont="1" applyFill="1" applyBorder="1" applyAlignment="1">
      <alignment horizontal="right" vertical="center" wrapText="1"/>
    </xf>
    <xf numFmtId="164" fontId="11" fillId="0" borderId="43" xfId="1" applyNumberFormat="1" applyFont="1" applyFill="1" applyBorder="1" applyAlignment="1">
      <alignment vertical="center" wrapText="1"/>
    </xf>
    <xf numFmtId="164" fontId="11" fillId="0" borderId="42" xfId="1" applyNumberFormat="1" applyFont="1" applyFill="1" applyBorder="1" applyAlignment="1">
      <alignment vertical="center" wrapText="1"/>
    </xf>
    <xf numFmtId="49" fontId="10" fillId="0" borderId="23" xfId="1" applyNumberFormat="1" applyFont="1" applyFill="1" applyBorder="1" applyAlignment="1">
      <alignment horizontal="right" vertical="center" wrapText="1"/>
    </xf>
    <xf numFmtId="49" fontId="10" fillId="4" borderId="14" xfId="1" applyNumberFormat="1" applyFont="1" applyFill="1" applyBorder="1" applyAlignment="1">
      <alignment horizontal="right" vertical="center" wrapText="1"/>
    </xf>
    <xf numFmtId="0" fontId="14" fillId="0" borderId="24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6" fillId="0" borderId="38" xfId="0" applyFont="1" applyBorder="1" applyAlignment="1">
      <alignment horizontal="left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12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9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49" fontId="6" fillId="2" borderId="13" xfId="1" applyNumberFormat="1" applyFont="1" applyFill="1" applyBorder="1" applyAlignment="1">
      <alignment horizontal="center" vertical="center" wrapText="1"/>
    </xf>
    <xf numFmtId="1" fontId="6" fillId="2" borderId="2" xfId="1" applyNumberFormat="1" applyFont="1" applyFill="1" applyBorder="1" applyAlignment="1">
      <alignment horizontal="center" vertical="center" wrapText="1"/>
    </xf>
    <xf numFmtId="1" fontId="6" fillId="2" borderId="4" xfId="1" applyNumberFormat="1" applyFont="1" applyFill="1" applyBorder="1" applyAlignment="1">
      <alignment horizontal="center" vertical="center" wrapText="1"/>
    </xf>
    <xf numFmtId="1" fontId="9" fillId="0" borderId="2" xfId="1" applyNumberFormat="1" applyFont="1" applyFill="1" applyBorder="1" applyAlignment="1">
      <alignment horizontal="center" vertical="center" wrapText="1"/>
    </xf>
    <xf numFmtId="1" fontId="9" fillId="0" borderId="4" xfId="1" applyNumberFormat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left" vertical="center" wrapText="1"/>
    </xf>
    <xf numFmtId="49" fontId="5" fillId="0" borderId="3" xfId="1" applyNumberFormat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left" vertical="center" wrapText="1"/>
    </xf>
    <xf numFmtId="49" fontId="6" fillId="0" borderId="3" xfId="1" applyNumberFormat="1" applyFont="1" applyFill="1" applyBorder="1" applyAlignment="1">
      <alignment horizontal="left" vertical="center" wrapText="1"/>
    </xf>
    <xf numFmtId="49" fontId="7" fillId="0" borderId="6" xfId="1" applyNumberFormat="1" applyFont="1" applyFill="1" applyBorder="1" applyAlignment="1">
      <alignment horizontal="left" vertical="center" wrapText="1"/>
    </xf>
    <xf numFmtId="49" fontId="6" fillId="3" borderId="27" xfId="1" applyNumberFormat="1" applyFont="1" applyFill="1" applyBorder="1" applyAlignment="1">
      <alignment horizontal="center" vertical="center" wrapText="1"/>
    </xf>
    <xf numFmtId="49" fontId="6" fillId="3" borderId="39" xfId="1" applyNumberFormat="1" applyFont="1" applyFill="1" applyBorder="1" applyAlignment="1">
      <alignment horizontal="center" vertical="center" wrapText="1"/>
    </xf>
    <xf numFmtId="49" fontId="6" fillId="3" borderId="12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0" fontId="9" fillId="0" borderId="4" xfId="1" applyNumberFormat="1" applyFont="1" applyFill="1" applyBorder="1" applyAlignment="1">
      <alignment horizontal="center" vertical="center" wrapText="1"/>
    </xf>
    <xf numFmtId="164" fontId="11" fillId="0" borderId="21" xfId="1" applyNumberFormat="1" applyFont="1" applyFill="1" applyBorder="1" applyAlignment="1">
      <alignment horizontal="center" vertical="center" wrapText="1"/>
    </xf>
    <xf numFmtId="164" fontId="11" fillId="0" borderId="20" xfId="1" applyNumberFormat="1" applyFont="1" applyFill="1" applyBorder="1" applyAlignment="1">
      <alignment horizontal="center" vertical="center" wrapText="1"/>
    </xf>
    <xf numFmtId="1" fontId="9" fillId="0" borderId="28" xfId="1" applyNumberFormat="1" applyFont="1" applyFill="1" applyBorder="1" applyAlignment="1">
      <alignment horizontal="center" vertical="center" wrapText="1"/>
    </xf>
    <xf numFmtId="1" fontId="9" fillId="0" borderId="29" xfId="1" applyNumberFormat="1" applyFont="1" applyFill="1" applyBorder="1" applyAlignment="1">
      <alignment horizontal="center" vertical="center" wrapText="1"/>
    </xf>
    <xf numFmtId="164" fontId="11" fillId="0" borderId="34" xfId="1" applyNumberFormat="1" applyFont="1" applyFill="1" applyBorder="1" applyAlignment="1">
      <alignment horizontal="center" vertical="center" wrapText="1"/>
    </xf>
    <xf numFmtId="164" fontId="11" fillId="0" borderId="41" xfId="1" applyNumberFormat="1" applyFont="1" applyFill="1" applyBorder="1" applyAlignment="1">
      <alignment horizontal="center" vertical="center" wrapText="1"/>
    </xf>
    <xf numFmtId="164" fontId="10" fillId="0" borderId="34" xfId="1" applyNumberFormat="1" applyFont="1" applyFill="1" applyBorder="1" applyAlignment="1">
      <alignment horizontal="center" vertical="center" wrapText="1"/>
    </xf>
    <xf numFmtId="164" fontId="10" fillId="0" borderId="41" xfId="1" applyNumberFormat="1" applyFont="1" applyFill="1" applyBorder="1" applyAlignment="1">
      <alignment horizontal="center" vertical="center" wrapText="1"/>
    </xf>
    <xf numFmtId="164" fontId="9" fillId="0" borderId="28" xfId="1" applyNumberFormat="1" applyFont="1" applyFill="1" applyBorder="1" applyAlignment="1">
      <alignment horizontal="center" vertical="center" wrapText="1"/>
    </xf>
    <xf numFmtId="164" fontId="9" fillId="0" borderId="29" xfId="1" applyNumberFormat="1" applyFont="1" applyFill="1" applyBorder="1" applyAlignment="1">
      <alignment horizontal="center" vertical="center" wrapText="1"/>
    </xf>
    <xf numFmtId="164" fontId="9" fillId="0" borderId="2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/>
    </xf>
    <xf numFmtId="1" fontId="6" fillId="5" borderId="2" xfId="1" applyNumberFormat="1" applyFont="1" applyFill="1" applyBorder="1" applyAlignment="1">
      <alignment horizontal="center" vertical="center" wrapText="1"/>
    </xf>
    <xf numFmtId="1" fontId="6" fillId="5" borderId="4" xfId="1" applyNumberFormat="1" applyFont="1" applyFill="1" applyBorder="1" applyAlignment="1">
      <alignment horizontal="center" vertical="center" wrapText="1"/>
    </xf>
    <xf numFmtId="1" fontId="6" fillId="5" borderId="5" xfId="1" applyNumberFormat="1" applyFont="1" applyFill="1" applyBorder="1" applyAlignment="1">
      <alignment horizontal="center" vertical="center" wrapText="1"/>
    </xf>
    <xf numFmtId="0" fontId="9" fillId="5" borderId="5" xfId="1" applyNumberFormat="1" applyFont="1" applyFill="1" applyBorder="1" applyAlignment="1">
      <alignment horizontal="right" vertical="center" wrapText="1"/>
    </xf>
    <xf numFmtId="1" fontId="9" fillId="5" borderId="5" xfId="1" applyNumberFormat="1" applyFont="1" applyFill="1" applyBorder="1" applyAlignment="1">
      <alignment horizontal="right" vertical="center" wrapText="1"/>
    </xf>
    <xf numFmtId="49" fontId="9" fillId="5" borderId="5" xfId="1" applyNumberFormat="1" applyFont="1" applyFill="1" applyBorder="1" applyAlignment="1">
      <alignment horizontal="right" vertical="center" wrapText="1"/>
    </xf>
    <xf numFmtId="164" fontId="11" fillId="5" borderId="21" xfId="1" applyNumberFormat="1" applyFont="1" applyFill="1" applyBorder="1" applyAlignment="1">
      <alignment vertical="center" wrapText="1"/>
    </xf>
    <xf numFmtId="1" fontId="9" fillId="5" borderId="5" xfId="1" applyNumberFormat="1" applyFont="1" applyFill="1" applyBorder="1" applyAlignment="1">
      <alignment vertical="center" wrapText="1"/>
    </xf>
    <xf numFmtId="1" fontId="9" fillId="5" borderId="12" xfId="1" applyNumberFormat="1" applyFont="1" applyFill="1" applyBorder="1" applyAlignment="1">
      <alignment vertical="center" wrapText="1"/>
    </xf>
    <xf numFmtId="1" fontId="9" fillId="5" borderId="12" xfId="1" applyNumberFormat="1" applyFont="1" applyFill="1" applyBorder="1" applyAlignment="1">
      <alignment horizontal="right" vertical="center" wrapText="1"/>
    </xf>
    <xf numFmtId="1" fontId="9" fillId="5" borderId="27" xfId="1" applyNumberFormat="1" applyFont="1" applyFill="1" applyBorder="1" applyAlignment="1">
      <alignment horizontal="right" vertical="center" wrapText="1"/>
    </xf>
    <xf numFmtId="1" fontId="9" fillId="5" borderId="30" xfId="1" applyNumberFormat="1" applyFont="1" applyFill="1" applyBorder="1" applyAlignment="1">
      <alignment vertical="center" wrapText="1"/>
    </xf>
    <xf numFmtId="1" fontId="9" fillId="5" borderId="29" xfId="1" applyNumberFormat="1" applyFont="1" applyFill="1" applyBorder="1" applyAlignment="1">
      <alignment vertical="center" wrapText="1"/>
    </xf>
    <xf numFmtId="164" fontId="11" fillId="5" borderId="34" xfId="1" applyNumberFormat="1" applyFont="1" applyFill="1" applyBorder="1" applyAlignment="1">
      <alignment vertical="center" wrapText="1"/>
    </xf>
    <xf numFmtId="164" fontId="9" fillId="5" borderId="5" xfId="1" applyNumberFormat="1" applyFont="1" applyFill="1" applyBorder="1" applyAlignment="1">
      <alignment horizontal="right" vertical="center" wrapText="1"/>
    </xf>
    <xf numFmtId="164" fontId="9" fillId="5" borderId="4" xfId="1" applyNumberFormat="1" applyFont="1" applyFill="1" applyBorder="1" applyAlignment="1">
      <alignment vertical="center" wrapText="1"/>
    </xf>
    <xf numFmtId="164" fontId="9" fillId="5" borderId="2" xfId="1" applyNumberFormat="1" applyFont="1" applyFill="1" applyBorder="1" applyAlignment="1">
      <alignment horizontal="right" vertical="center" wrapText="1"/>
    </xf>
    <xf numFmtId="164" fontId="10" fillId="5" borderId="34" xfId="1" applyNumberFormat="1" applyFont="1" applyFill="1" applyBorder="1" applyAlignment="1">
      <alignment vertical="center" wrapText="1"/>
    </xf>
  </cellXfs>
  <cellStyles count="2">
    <cellStyle name="Normalny" xfId="0" builtinId="0"/>
    <cellStyle name="VulcanSty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>
      <selection activeCell="B7" sqref="B7"/>
    </sheetView>
  </sheetViews>
  <sheetFormatPr defaultRowHeight="15"/>
  <cols>
    <col min="2" max="2" width="43.140625" customWidth="1"/>
    <col min="7" max="7" width="11.140625" customWidth="1"/>
    <col min="8" max="8" width="7" customWidth="1"/>
    <col min="11" max="11" width="14.7109375" customWidth="1"/>
  </cols>
  <sheetData>
    <row r="1" spans="1:11" ht="23.25">
      <c r="A1" s="1"/>
      <c r="B1" s="89" t="s">
        <v>74</v>
      </c>
      <c r="C1" s="89"/>
      <c r="D1" s="89"/>
      <c r="E1" s="89"/>
      <c r="F1" s="89"/>
      <c r="G1" s="89"/>
      <c r="H1" s="89"/>
      <c r="I1" s="89"/>
      <c r="J1" s="89"/>
      <c r="K1" s="89"/>
    </row>
    <row r="2" spans="1:11" ht="30" customHeight="1">
      <c r="A2" s="4" t="s">
        <v>2</v>
      </c>
      <c r="B2" s="90" t="s">
        <v>0</v>
      </c>
      <c r="C2" s="91"/>
      <c r="D2" s="91"/>
      <c r="E2" s="91"/>
      <c r="F2" s="91"/>
      <c r="G2" s="91"/>
      <c r="H2" s="92" t="s">
        <v>62</v>
      </c>
      <c r="I2" s="93"/>
      <c r="J2" s="94"/>
      <c r="K2" s="3" t="s">
        <v>1</v>
      </c>
    </row>
    <row r="3" spans="1:11" ht="33" customHeight="1">
      <c r="A3" s="5" t="s">
        <v>5</v>
      </c>
      <c r="B3" s="95" t="s">
        <v>3</v>
      </c>
      <c r="C3" s="96"/>
      <c r="D3" s="96"/>
      <c r="E3" s="96"/>
      <c r="F3" s="96"/>
      <c r="G3" s="96"/>
      <c r="H3" s="92" t="s">
        <v>62</v>
      </c>
      <c r="I3" s="93"/>
      <c r="J3" s="94"/>
      <c r="K3" s="3" t="s">
        <v>4</v>
      </c>
    </row>
    <row r="4" spans="1:11" ht="20.25" customHeight="1" thickBot="1">
      <c r="B4" s="6" t="s">
        <v>6</v>
      </c>
      <c r="C4" s="97" t="s">
        <v>61</v>
      </c>
      <c r="D4" s="97"/>
      <c r="E4" s="97"/>
      <c r="F4" s="97"/>
      <c r="G4" s="97"/>
      <c r="H4" s="97"/>
      <c r="I4" s="97"/>
      <c r="J4" s="97"/>
      <c r="K4" s="97"/>
    </row>
    <row r="5" spans="1:11" ht="19.5" thickTop="1">
      <c r="A5" s="98" t="s">
        <v>10</v>
      </c>
      <c r="B5" s="78" t="s">
        <v>7</v>
      </c>
      <c r="C5" s="80" t="s">
        <v>8</v>
      </c>
      <c r="D5" s="81"/>
      <c r="E5" s="81"/>
      <c r="F5" s="81"/>
      <c r="G5" s="81"/>
      <c r="H5" s="81"/>
      <c r="I5" s="81"/>
      <c r="J5" s="82"/>
      <c r="K5" s="83" t="s">
        <v>9</v>
      </c>
    </row>
    <row r="6" spans="1:11" ht="15.75">
      <c r="A6" s="99"/>
      <c r="B6" s="79"/>
      <c r="C6" s="85">
        <v>1</v>
      </c>
      <c r="D6" s="86"/>
      <c r="E6" s="85">
        <v>2</v>
      </c>
      <c r="F6" s="86"/>
      <c r="G6" s="85">
        <v>3</v>
      </c>
      <c r="H6" s="86"/>
      <c r="I6" s="116">
        <v>4</v>
      </c>
      <c r="J6" s="117"/>
      <c r="K6" s="84"/>
    </row>
    <row r="7" spans="1:11" ht="15.75">
      <c r="A7" s="100"/>
      <c r="B7" s="7" t="s">
        <v>63</v>
      </c>
      <c r="C7" s="8" t="s">
        <v>11</v>
      </c>
      <c r="D7" s="8" t="s">
        <v>12</v>
      </c>
      <c r="E7" s="8" t="s">
        <v>11</v>
      </c>
      <c r="F7" s="8" t="s">
        <v>12</v>
      </c>
      <c r="G7" s="8" t="s">
        <v>11</v>
      </c>
      <c r="H7" s="8" t="s">
        <v>12</v>
      </c>
      <c r="I7" s="118" t="s">
        <v>11</v>
      </c>
      <c r="J7" s="118" t="s">
        <v>12</v>
      </c>
      <c r="K7" s="9" t="s">
        <v>63</v>
      </c>
    </row>
    <row r="8" spans="1:11" ht="15.75">
      <c r="A8" s="67" t="s">
        <v>64</v>
      </c>
      <c r="B8" s="10" t="s">
        <v>13</v>
      </c>
      <c r="C8" s="87">
        <v>3</v>
      </c>
      <c r="D8" s="88"/>
      <c r="E8" s="87">
        <v>3</v>
      </c>
      <c r="F8" s="88"/>
      <c r="G8" s="87">
        <v>3</v>
      </c>
      <c r="H8" s="88"/>
      <c r="I8" s="119">
        <v>3</v>
      </c>
      <c r="J8" s="119">
        <v>3</v>
      </c>
      <c r="K8" s="13">
        <f>SUM(C8:H8)+((I8+J8)/2)</f>
        <v>12</v>
      </c>
    </row>
    <row r="9" spans="1:11" ht="20.25" customHeight="1">
      <c r="A9" s="14">
        <v>2</v>
      </c>
      <c r="B9" s="10" t="s">
        <v>14</v>
      </c>
      <c r="C9" s="87">
        <v>2</v>
      </c>
      <c r="D9" s="88"/>
      <c r="E9" s="87">
        <v>2</v>
      </c>
      <c r="F9" s="88"/>
      <c r="G9" s="87">
        <v>2</v>
      </c>
      <c r="H9" s="88"/>
      <c r="I9" s="120">
        <v>3</v>
      </c>
      <c r="J9" s="120">
        <v>3</v>
      </c>
      <c r="K9" s="13">
        <f t="shared" ref="K9:K23" si="0">SUM(C9:H9)+((I9+J9)/2)</f>
        <v>9</v>
      </c>
    </row>
    <row r="10" spans="1:11" ht="26.25" customHeight="1">
      <c r="A10" s="14">
        <v>3</v>
      </c>
      <c r="B10" s="10" t="s">
        <v>15</v>
      </c>
      <c r="C10" s="87">
        <v>2</v>
      </c>
      <c r="D10" s="88"/>
      <c r="E10" s="87">
        <v>1</v>
      </c>
      <c r="F10" s="88"/>
      <c r="G10" s="87">
        <v>1</v>
      </c>
      <c r="H10" s="88"/>
      <c r="I10" s="119">
        <v>2</v>
      </c>
      <c r="J10" s="119">
        <v>2</v>
      </c>
      <c r="K10" s="13">
        <f t="shared" si="0"/>
        <v>6</v>
      </c>
    </row>
    <row r="11" spans="1:11" ht="15.75">
      <c r="A11" s="14">
        <v>4</v>
      </c>
      <c r="B11" s="10" t="s">
        <v>16</v>
      </c>
      <c r="C11" s="87">
        <v>1</v>
      </c>
      <c r="D11" s="88"/>
      <c r="E11" s="87">
        <v>1</v>
      </c>
      <c r="F11" s="88"/>
      <c r="G11" s="11"/>
      <c r="H11" s="12"/>
      <c r="I11" s="120"/>
      <c r="J11" s="120"/>
      <c r="K11" s="13">
        <f t="shared" si="0"/>
        <v>2</v>
      </c>
    </row>
    <row r="12" spans="1:11" ht="18" customHeight="1">
      <c r="A12" s="14">
        <v>5</v>
      </c>
      <c r="B12" s="10" t="s">
        <v>17</v>
      </c>
      <c r="C12" s="15"/>
      <c r="D12" s="16"/>
      <c r="E12" s="101">
        <v>1</v>
      </c>
      <c r="F12" s="102"/>
      <c r="G12" s="11"/>
      <c r="H12" s="12"/>
      <c r="I12" s="120"/>
      <c r="J12" s="120"/>
      <c r="K12" s="13">
        <f t="shared" si="0"/>
        <v>1</v>
      </c>
    </row>
    <row r="13" spans="1:11" ht="18" customHeight="1">
      <c r="A13" s="14">
        <v>6</v>
      </c>
      <c r="B13" s="10" t="s">
        <v>18</v>
      </c>
      <c r="C13" s="87">
        <v>1</v>
      </c>
      <c r="D13" s="88"/>
      <c r="E13" s="15"/>
      <c r="F13" s="16"/>
      <c r="G13" s="17"/>
      <c r="H13" s="16"/>
      <c r="I13" s="121"/>
      <c r="J13" s="121"/>
      <c r="K13" s="13">
        <f t="shared" si="0"/>
        <v>1</v>
      </c>
    </row>
    <row r="14" spans="1:11" ht="16.5" customHeight="1">
      <c r="A14" s="14">
        <v>7</v>
      </c>
      <c r="B14" s="10" t="s">
        <v>19</v>
      </c>
      <c r="C14" s="87">
        <v>2</v>
      </c>
      <c r="D14" s="88"/>
      <c r="E14" s="87">
        <v>2</v>
      </c>
      <c r="F14" s="88"/>
      <c r="G14" s="15">
        <v>3</v>
      </c>
      <c r="H14" s="16"/>
      <c r="I14" s="119">
        <v>3</v>
      </c>
      <c r="J14" s="119">
        <v>3</v>
      </c>
      <c r="K14" s="13">
        <f t="shared" si="0"/>
        <v>10</v>
      </c>
    </row>
    <row r="15" spans="1:11" ht="15.75">
      <c r="A15" s="14">
        <v>8</v>
      </c>
      <c r="B15" s="10" t="s">
        <v>20</v>
      </c>
      <c r="C15" s="87">
        <v>1</v>
      </c>
      <c r="D15" s="88"/>
      <c r="E15" s="11"/>
      <c r="F15" s="12"/>
      <c r="G15" s="11"/>
      <c r="H15" s="12"/>
      <c r="I15" s="121"/>
      <c r="J15" s="121"/>
      <c r="K15" s="13">
        <f t="shared" si="0"/>
        <v>1</v>
      </c>
    </row>
    <row r="16" spans="1:11" ht="15.75">
      <c r="A16" s="14">
        <v>9</v>
      </c>
      <c r="B16" s="10" t="s">
        <v>21</v>
      </c>
      <c r="C16" s="87">
        <v>1</v>
      </c>
      <c r="D16" s="88"/>
      <c r="E16" s="11"/>
      <c r="F16" s="12"/>
      <c r="G16" s="11"/>
      <c r="H16" s="12"/>
      <c r="I16" s="119"/>
      <c r="J16" s="119"/>
      <c r="K16" s="13">
        <f t="shared" si="0"/>
        <v>1</v>
      </c>
    </row>
    <row r="17" spans="1:11" ht="15.75">
      <c r="A17" s="14">
        <v>10</v>
      </c>
      <c r="B17" s="10" t="s">
        <v>22</v>
      </c>
      <c r="C17" s="87">
        <v>1</v>
      </c>
      <c r="D17" s="88"/>
      <c r="E17" s="11"/>
      <c r="F17" s="12"/>
      <c r="G17" s="11"/>
      <c r="H17" s="12"/>
      <c r="I17" s="121"/>
      <c r="J17" s="121"/>
      <c r="K17" s="13">
        <f t="shared" si="0"/>
        <v>1</v>
      </c>
    </row>
    <row r="18" spans="1:11" ht="17.25" customHeight="1">
      <c r="A18" s="14">
        <v>11</v>
      </c>
      <c r="B18" s="10" t="s">
        <v>23</v>
      </c>
      <c r="C18" s="101">
        <v>1</v>
      </c>
      <c r="D18" s="102"/>
      <c r="E18" s="11"/>
      <c r="F18" s="12"/>
      <c r="G18" s="11"/>
      <c r="H18" s="12"/>
      <c r="I18" s="120"/>
      <c r="J18" s="120"/>
      <c r="K18" s="13">
        <f t="shared" si="0"/>
        <v>1</v>
      </c>
    </row>
    <row r="19" spans="1:11" ht="21" customHeight="1">
      <c r="A19" s="14">
        <v>12</v>
      </c>
      <c r="B19" s="10" t="s">
        <v>24</v>
      </c>
      <c r="C19" s="101">
        <v>1</v>
      </c>
      <c r="D19" s="102"/>
      <c r="E19" s="101">
        <v>1</v>
      </c>
      <c r="F19" s="102"/>
      <c r="G19" s="17"/>
      <c r="H19" s="16"/>
      <c r="I19" s="120"/>
      <c r="J19" s="120"/>
      <c r="K19" s="13">
        <f t="shared" si="0"/>
        <v>2</v>
      </c>
    </row>
    <row r="20" spans="1:11" ht="16.5" customHeight="1">
      <c r="A20" s="14">
        <v>13</v>
      </c>
      <c r="B20" s="10" t="s">
        <v>25</v>
      </c>
      <c r="C20" s="87">
        <v>1</v>
      </c>
      <c r="D20" s="88"/>
      <c r="E20" s="11"/>
      <c r="F20" s="12"/>
      <c r="G20" s="17"/>
      <c r="H20" s="16"/>
      <c r="I20" s="121"/>
      <c r="J20" s="121"/>
      <c r="K20" s="13">
        <f t="shared" si="0"/>
        <v>1</v>
      </c>
    </row>
    <row r="21" spans="1:11" ht="15.75" customHeight="1">
      <c r="A21" s="14">
        <v>14</v>
      </c>
      <c r="B21" s="10" t="s">
        <v>26</v>
      </c>
      <c r="C21" s="87">
        <v>3</v>
      </c>
      <c r="D21" s="88"/>
      <c r="E21" s="87">
        <v>3</v>
      </c>
      <c r="F21" s="88"/>
      <c r="G21" s="87">
        <v>3</v>
      </c>
      <c r="H21" s="88"/>
      <c r="I21" s="120">
        <v>3</v>
      </c>
      <c r="J21" s="120">
        <v>3</v>
      </c>
      <c r="K21" s="13">
        <f t="shared" si="0"/>
        <v>12</v>
      </c>
    </row>
    <row r="22" spans="1:11" ht="19.5" customHeight="1">
      <c r="A22" s="14">
        <v>15</v>
      </c>
      <c r="B22" s="10" t="s">
        <v>27</v>
      </c>
      <c r="C22" s="87">
        <v>1</v>
      </c>
      <c r="D22" s="88"/>
      <c r="E22" s="11"/>
      <c r="F22" s="12"/>
      <c r="G22" s="17"/>
      <c r="H22" s="16"/>
      <c r="I22" s="121"/>
      <c r="J22" s="121"/>
      <c r="K22" s="13">
        <f t="shared" si="0"/>
        <v>1</v>
      </c>
    </row>
    <row r="23" spans="1:11" ht="15" customHeight="1">
      <c r="A23" s="14">
        <v>16</v>
      </c>
      <c r="B23" s="18" t="s">
        <v>28</v>
      </c>
      <c r="C23" s="87">
        <v>1</v>
      </c>
      <c r="D23" s="88"/>
      <c r="E23" s="87">
        <v>1</v>
      </c>
      <c r="F23" s="88"/>
      <c r="G23" s="87">
        <v>1</v>
      </c>
      <c r="H23" s="88"/>
      <c r="I23" s="120">
        <v>1</v>
      </c>
      <c r="J23" s="120">
        <v>1</v>
      </c>
      <c r="K23" s="13">
        <f t="shared" si="0"/>
        <v>4</v>
      </c>
    </row>
    <row r="24" spans="1:11" ht="18" customHeight="1">
      <c r="A24" s="65"/>
      <c r="B24" s="21" t="s">
        <v>29</v>
      </c>
      <c r="C24" s="22"/>
      <c r="D24" s="23"/>
      <c r="E24" s="22"/>
      <c r="F24" s="23"/>
      <c r="G24" s="22"/>
      <c r="H24" s="23"/>
      <c r="I24" s="22"/>
      <c r="J24" s="23"/>
      <c r="K24" s="24"/>
    </row>
    <row r="25" spans="1:11" ht="16.5" customHeight="1">
      <c r="A25" s="64">
        <v>17</v>
      </c>
      <c r="B25" s="18" t="s">
        <v>19</v>
      </c>
      <c r="C25" s="87">
        <v>2</v>
      </c>
      <c r="D25" s="88"/>
      <c r="E25" s="87">
        <v>2</v>
      </c>
      <c r="F25" s="88"/>
      <c r="G25" s="87">
        <v>2</v>
      </c>
      <c r="H25" s="88"/>
      <c r="I25" s="120">
        <v>2</v>
      </c>
      <c r="J25" s="120">
        <v>2</v>
      </c>
      <c r="K25" s="13">
        <f>SUM(C25:H25)+((I25+J25)/2)</f>
        <v>8</v>
      </c>
    </row>
    <row r="26" spans="1:11" ht="15" customHeight="1">
      <c r="A26" s="14">
        <v>18</v>
      </c>
      <c r="B26" s="18" t="s">
        <v>25</v>
      </c>
      <c r="C26" s="87"/>
      <c r="D26" s="88"/>
      <c r="E26" s="87">
        <v>2</v>
      </c>
      <c r="F26" s="88"/>
      <c r="G26" s="87">
        <v>2</v>
      </c>
      <c r="H26" s="88"/>
      <c r="I26" s="120">
        <v>2</v>
      </c>
      <c r="J26" s="120">
        <v>2</v>
      </c>
      <c r="K26" s="13">
        <f>SUM(C26:H26)+((I26+J26)/2)</f>
        <v>6</v>
      </c>
    </row>
    <row r="27" spans="1:11" ht="16.5" customHeight="1">
      <c r="A27" s="65"/>
      <c r="B27" s="21" t="s">
        <v>30</v>
      </c>
      <c r="C27" s="22"/>
      <c r="D27" s="23"/>
      <c r="E27" s="22"/>
      <c r="F27" s="23"/>
      <c r="G27" s="22"/>
      <c r="H27" s="23"/>
      <c r="I27" s="22"/>
      <c r="J27" s="23"/>
      <c r="K27" s="24"/>
    </row>
    <row r="28" spans="1:11" ht="21" customHeight="1" thickBot="1">
      <c r="A28" s="64">
        <v>19</v>
      </c>
      <c r="B28" s="18" t="s">
        <v>31</v>
      </c>
      <c r="C28" s="11"/>
      <c r="D28" s="12"/>
      <c r="E28" s="11"/>
      <c r="F28" s="12"/>
      <c r="G28" s="105">
        <v>2</v>
      </c>
      <c r="H28" s="106"/>
      <c r="I28" s="120">
        <v>2</v>
      </c>
      <c r="J28" s="120">
        <v>2</v>
      </c>
      <c r="K28" s="13">
        <f>SUM(C28:H28)+((I28+J28)/2)</f>
        <v>4</v>
      </c>
    </row>
    <row r="29" spans="1:11" ht="21" customHeight="1" thickTop="1" thickBot="1">
      <c r="A29" s="14"/>
      <c r="B29" s="25" t="s">
        <v>32</v>
      </c>
      <c r="C29" s="103">
        <f>SUM(C8:C28)</f>
        <v>24</v>
      </c>
      <c r="D29" s="104"/>
      <c r="E29" s="103">
        <f>SUM(E8:E28)</f>
        <v>19</v>
      </c>
      <c r="F29" s="104"/>
      <c r="G29" s="103">
        <f>SUM(G8:G28)</f>
        <v>19</v>
      </c>
      <c r="H29" s="104"/>
      <c r="I29" s="122">
        <f>SUM(I8:I28)</f>
        <v>21</v>
      </c>
      <c r="J29" s="122">
        <f>SUM(J8:J28)</f>
        <v>21</v>
      </c>
      <c r="K29" s="26">
        <f>SUM(K8:K28)</f>
        <v>83</v>
      </c>
    </row>
    <row r="30" spans="1:11" ht="18" customHeight="1" thickTop="1" thickBot="1">
      <c r="A30" s="66"/>
      <c r="B30" s="27" t="s">
        <v>33</v>
      </c>
      <c r="C30" s="28"/>
      <c r="D30" s="29"/>
      <c r="E30" s="28"/>
      <c r="F30" s="29"/>
      <c r="G30" s="28"/>
      <c r="H30" s="29"/>
      <c r="I30" s="28"/>
      <c r="J30" s="30"/>
      <c r="K30" s="31"/>
    </row>
    <row r="31" spans="1:11" ht="18" customHeight="1" thickTop="1">
      <c r="A31" s="74" t="s">
        <v>65</v>
      </c>
      <c r="B31" s="32" t="s">
        <v>34</v>
      </c>
      <c r="C31" s="33"/>
      <c r="D31" s="34"/>
      <c r="E31" s="33"/>
      <c r="F31" s="34"/>
      <c r="G31" s="33"/>
      <c r="H31" s="34"/>
      <c r="I31" s="120">
        <v>2</v>
      </c>
      <c r="J31" s="123">
        <v>2</v>
      </c>
      <c r="K31" s="35">
        <f t="shared" ref="K31:K40" si="1">SUM(C31:H31)+((I31+J31)/2)</f>
        <v>2</v>
      </c>
    </row>
    <row r="32" spans="1:11" ht="18" customHeight="1">
      <c r="A32" s="36">
        <v>21</v>
      </c>
      <c r="B32" s="32" t="s">
        <v>35</v>
      </c>
      <c r="C32" s="87">
        <v>1</v>
      </c>
      <c r="D32" s="88"/>
      <c r="E32" s="11"/>
      <c r="F32" s="12"/>
      <c r="G32" s="11"/>
      <c r="H32" s="12"/>
      <c r="I32" s="120"/>
      <c r="J32" s="124"/>
      <c r="K32" s="35">
        <f t="shared" si="1"/>
        <v>1</v>
      </c>
    </row>
    <row r="33" spans="1:11" ht="30" customHeight="1">
      <c r="A33" s="36">
        <v>22</v>
      </c>
      <c r="B33" s="32" t="s">
        <v>36</v>
      </c>
      <c r="C33" s="87">
        <v>1</v>
      </c>
      <c r="D33" s="88"/>
      <c r="E33" s="11"/>
      <c r="F33" s="12"/>
      <c r="G33" s="11"/>
      <c r="H33" s="12"/>
      <c r="I33" s="120"/>
      <c r="J33" s="124"/>
      <c r="K33" s="35">
        <f t="shared" si="1"/>
        <v>1</v>
      </c>
    </row>
    <row r="34" spans="1:11" ht="18.75" customHeight="1">
      <c r="A34" s="36">
        <v>23</v>
      </c>
      <c r="B34" s="32" t="s">
        <v>37</v>
      </c>
      <c r="C34" s="11"/>
      <c r="D34" s="12"/>
      <c r="E34" s="11"/>
      <c r="F34" s="12"/>
      <c r="G34" s="11"/>
      <c r="H34" s="12"/>
      <c r="I34" s="120">
        <v>1</v>
      </c>
      <c r="J34" s="124">
        <v>1</v>
      </c>
      <c r="K34" s="35">
        <f t="shared" si="1"/>
        <v>1</v>
      </c>
    </row>
    <row r="35" spans="1:11" ht="16.5" customHeight="1">
      <c r="A35" s="36">
        <v>24</v>
      </c>
      <c r="B35" s="10" t="s">
        <v>38</v>
      </c>
      <c r="C35" s="87">
        <v>3</v>
      </c>
      <c r="D35" s="88"/>
      <c r="E35" s="11"/>
      <c r="F35" s="12"/>
      <c r="G35" s="11"/>
      <c r="H35" s="12"/>
      <c r="I35" s="120"/>
      <c r="J35" s="124"/>
      <c r="K35" s="35">
        <f t="shared" si="1"/>
        <v>3</v>
      </c>
    </row>
    <row r="36" spans="1:11" ht="19.5" customHeight="1">
      <c r="A36" s="36">
        <v>25</v>
      </c>
      <c r="B36" s="10" t="s">
        <v>39</v>
      </c>
      <c r="C36" s="87">
        <v>2</v>
      </c>
      <c r="D36" s="88"/>
      <c r="E36" s="11"/>
      <c r="F36" s="12"/>
      <c r="G36" s="11"/>
      <c r="H36" s="12"/>
      <c r="I36" s="120"/>
      <c r="J36" s="124"/>
      <c r="K36" s="35">
        <f t="shared" si="1"/>
        <v>2</v>
      </c>
    </row>
    <row r="37" spans="1:11" ht="15.75" customHeight="1">
      <c r="A37" s="36">
        <v>26</v>
      </c>
      <c r="B37" s="10" t="s">
        <v>40</v>
      </c>
      <c r="C37" s="87">
        <v>2</v>
      </c>
      <c r="D37" s="88"/>
      <c r="E37" s="11"/>
      <c r="F37" s="12"/>
      <c r="G37" s="11"/>
      <c r="H37" s="12"/>
      <c r="I37" s="120"/>
      <c r="J37" s="124"/>
      <c r="K37" s="35">
        <f t="shared" si="1"/>
        <v>2</v>
      </c>
    </row>
    <row r="38" spans="1:11" ht="17.25" customHeight="1" thickBot="1">
      <c r="A38" s="36">
        <v>27</v>
      </c>
      <c r="B38" s="10" t="s">
        <v>41</v>
      </c>
      <c r="C38" s="11"/>
      <c r="D38" s="12"/>
      <c r="E38" s="87">
        <v>2</v>
      </c>
      <c r="F38" s="88"/>
      <c r="G38" s="11"/>
      <c r="H38" s="12"/>
      <c r="I38" s="120"/>
      <c r="J38" s="124"/>
      <c r="K38" s="35">
        <f t="shared" si="1"/>
        <v>2</v>
      </c>
    </row>
    <row r="39" spans="1:11" ht="16.5" customHeight="1" thickTop="1" thickBot="1">
      <c r="A39" s="73" t="s">
        <v>66</v>
      </c>
      <c r="B39" s="10" t="s">
        <v>42</v>
      </c>
      <c r="C39" s="11"/>
      <c r="D39" s="12"/>
      <c r="E39" s="87">
        <v>3</v>
      </c>
      <c r="F39" s="88"/>
      <c r="G39" s="87">
        <v>2</v>
      </c>
      <c r="H39" s="88"/>
      <c r="I39" s="120"/>
      <c r="J39" s="124"/>
      <c r="K39" s="35">
        <f t="shared" si="1"/>
        <v>5</v>
      </c>
    </row>
    <row r="40" spans="1:11" ht="20.25" customHeight="1" thickTop="1" thickBot="1">
      <c r="A40" s="64">
        <v>29</v>
      </c>
      <c r="B40" s="10" t="s">
        <v>43</v>
      </c>
      <c r="C40" s="11"/>
      <c r="D40" s="12"/>
      <c r="E40" s="105">
        <v>2</v>
      </c>
      <c r="F40" s="106"/>
      <c r="G40" s="105">
        <v>2</v>
      </c>
      <c r="H40" s="106"/>
      <c r="I40" s="120">
        <v>2</v>
      </c>
      <c r="J40" s="124">
        <v>2</v>
      </c>
      <c r="K40" s="35">
        <f t="shared" si="1"/>
        <v>6</v>
      </c>
    </row>
    <row r="41" spans="1:11" ht="15" customHeight="1" thickTop="1" thickBot="1">
      <c r="A41" s="14"/>
      <c r="B41" s="25" t="s">
        <v>44</v>
      </c>
      <c r="C41" s="103">
        <f>SUM(C31:C40)</f>
        <v>9</v>
      </c>
      <c r="D41" s="104"/>
      <c r="E41" s="103">
        <f>SUM(E31:E40)</f>
        <v>7</v>
      </c>
      <c r="F41" s="104"/>
      <c r="G41" s="103">
        <f>SUM(G31:G40)</f>
        <v>4</v>
      </c>
      <c r="H41" s="104"/>
      <c r="I41" s="122">
        <f>SUM(I31:I40)</f>
        <v>5</v>
      </c>
      <c r="J41" s="122">
        <f>SUM(J31:J40)</f>
        <v>5</v>
      </c>
      <c r="K41" s="37">
        <f>SUM(K31:K40)</f>
        <v>25</v>
      </c>
    </row>
    <row r="42" spans="1:11" ht="18.75" customHeight="1" thickTop="1">
      <c r="A42" s="65">
        <v>28</v>
      </c>
      <c r="B42" s="38" t="s">
        <v>45</v>
      </c>
      <c r="C42" s="22"/>
      <c r="D42" s="23"/>
      <c r="E42" s="22"/>
      <c r="F42" s="23"/>
      <c r="G42" s="22"/>
      <c r="H42" s="23"/>
      <c r="I42" s="22"/>
      <c r="J42" s="39"/>
      <c r="K42" s="40"/>
    </row>
    <row r="43" spans="1:11" ht="18" customHeight="1">
      <c r="A43" s="14">
        <v>29</v>
      </c>
      <c r="B43" s="10" t="s">
        <v>70</v>
      </c>
      <c r="C43" s="11"/>
      <c r="D43" s="12"/>
      <c r="E43" s="87">
        <v>2</v>
      </c>
      <c r="F43" s="88"/>
      <c r="G43" s="11"/>
      <c r="H43" s="12"/>
      <c r="I43" s="120"/>
      <c r="J43" s="120"/>
      <c r="K43" s="35">
        <f t="shared" ref="K43:K50" si="2">SUM(C43:H43)+((I43+J43)/2)</f>
        <v>2</v>
      </c>
    </row>
    <row r="44" spans="1:11" ht="21.75" customHeight="1">
      <c r="A44" s="14">
        <v>30</v>
      </c>
      <c r="B44" s="10" t="s">
        <v>71</v>
      </c>
      <c r="C44" s="11"/>
      <c r="D44" s="12"/>
      <c r="E44" s="87">
        <v>2</v>
      </c>
      <c r="F44" s="88"/>
      <c r="G44" s="87">
        <v>1</v>
      </c>
      <c r="H44" s="88"/>
      <c r="I44" s="120"/>
      <c r="J44" s="120"/>
      <c r="K44" s="35">
        <f t="shared" si="2"/>
        <v>3</v>
      </c>
    </row>
    <row r="45" spans="1:11" ht="20.25" customHeight="1" thickBot="1">
      <c r="A45" s="14">
        <v>31</v>
      </c>
      <c r="B45" s="10" t="s">
        <v>72</v>
      </c>
      <c r="C45" s="11"/>
      <c r="D45" s="12"/>
      <c r="E45" s="11"/>
      <c r="F45" s="12"/>
      <c r="G45" s="87">
        <v>2</v>
      </c>
      <c r="H45" s="88"/>
      <c r="I45" s="120"/>
      <c r="J45" s="125"/>
      <c r="K45" s="35">
        <f t="shared" si="2"/>
        <v>2</v>
      </c>
    </row>
    <row r="46" spans="1:11" ht="18.75" customHeight="1" thickTop="1" thickBot="1">
      <c r="A46" s="73" t="s">
        <v>67</v>
      </c>
      <c r="B46" s="10" t="s">
        <v>73</v>
      </c>
      <c r="C46" s="11"/>
      <c r="D46" s="12"/>
      <c r="E46" s="11"/>
      <c r="F46" s="12"/>
      <c r="G46" s="87">
        <v>3</v>
      </c>
      <c r="H46" s="88"/>
      <c r="I46" s="120"/>
      <c r="J46" s="125"/>
      <c r="K46" s="35">
        <f t="shared" si="2"/>
        <v>3</v>
      </c>
    </row>
    <row r="47" spans="1:11" ht="33.75" customHeight="1" thickTop="1" thickBot="1">
      <c r="A47" s="73" t="s">
        <v>68</v>
      </c>
      <c r="B47" s="10" t="s">
        <v>46</v>
      </c>
      <c r="C47" s="11"/>
      <c r="D47" s="12"/>
      <c r="E47" s="87">
        <v>2</v>
      </c>
      <c r="F47" s="88"/>
      <c r="G47" s="87">
        <v>2</v>
      </c>
      <c r="H47" s="88"/>
      <c r="I47" s="120"/>
      <c r="J47" s="125"/>
      <c r="K47" s="35">
        <f t="shared" si="2"/>
        <v>4</v>
      </c>
    </row>
    <row r="48" spans="1:11" ht="19.5" customHeight="1" thickTop="1">
      <c r="A48" s="68">
        <v>34</v>
      </c>
      <c r="B48" s="18" t="s">
        <v>47</v>
      </c>
      <c r="C48" s="19"/>
      <c r="D48" s="20"/>
      <c r="E48" s="87">
        <v>3</v>
      </c>
      <c r="F48" s="88"/>
      <c r="G48" s="87">
        <v>3</v>
      </c>
      <c r="H48" s="88"/>
      <c r="I48" s="126"/>
      <c r="J48" s="125"/>
      <c r="K48" s="35">
        <f t="shared" si="2"/>
        <v>6</v>
      </c>
    </row>
    <row r="49" spans="1:11" ht="33.75" customHeight="1">
      <c r="A49" s="69">
        <v>35</v>
      </c>
      <c r="B49" s="18" t="s">
        <v>48</v>
      </c>
      <c r="C49" s="19"/>
      <c r="D49" s="20"/>
      <c r="E49" s="19"/>
      <c r="F49" s="20"/>
      <c r="G49" s="19"/>
      <c r="H49" s="20"/>
      <c r="I49" s="126">
        <v>5</v>
      </c>
      <c r="J49" s="120">
        <v>5</v>
      </c>
      <c r="K49" s="35">
        <f t="shared" si="2"/>
        <v>5</v>
      </c>
    </row>
    <row r="50" spans="1:11" ht="21.75" customHeight="1" thickBot="1">
      <c r="A50" s="14">
        <v>36</v>
      </c>
      <c r="B50" s="18" t="s">
        <v>49</v>
      </c>
      <c r="C50" s="41"/>
      <c r="D50" s="42"/>
      <c r="E50" s="43"/>
      <c r="F50" s="44"/>
      <c r="G50" s="41"/>
      <c r="H50" s="42" t="s">
        <v>50</v>
      </c>
      <c r="I50" s="127"/>
      <c r="J50" s="128"/>
      <c r="K50" s="70">
        <f t="shared" si="2"/>
        <v>0</v>
      </c>
    </row>
    <row r="51" spans="1:11" ht="18.75" customHeight="1" thickTop="1" thickBot="1">
      <c r="A51" s="45"/>
      <c r="B51" s="25" t="s">
        <v>51</v>
      </c>
      <c r="C51" s="103">
        <f>SUM(C43:C50)</f>
        <v>0</v>
      </c>
      <c r="D51" s="104"/>
      <c r="E51" s="103">
        <f>SUM(E43:E50)</f>
        <v>9</v>
      </c>
      <c r="F51" s="104"/>
      <c r="G51" s="103">
        <f>SUM(G43:G50)</f>
        <v>11</v>
      </c>
      <c r="H51" s="104"/>
      <c r="I51" s="122">
        <f>SUM(I43:I50)</f>
        <v>5</v>
      </c>
      <c r="J51" s="122">
        <f>SUM(J43:J50)</f>
        <v>5</v>
      </c>
      <c r="K51" s="72">
        <f>SUM(K43:K50)</f>
        <v>25</v>
      </c>
    </row>
    <row r="52" spans="1:11" ht="22.5" customHeight="1" thickTop="1" thickBot="1">
      <c r="A52" s="46"/>
      <c r="B52" s="25" t="s">
        <v>52</v>
      </c>
      <c r="C52" s="103">
        <f>C41+C51</f>
        <v>9</v>
      </c>
      <c r="D52" s="104"/>
      <c r="E52" s="103">
        <f>E41+E51</f>
        <v>16</v>
      </c>
      <c r="F52" s="104"/>
      <c r="G52" s="103">
        <f>G41+G51</f>
        <v>15</v>
      </c>
      <c r="H52" s="104"/>
      <c r="I52" s="122">
        <f>I41+I51</f>
        <v>10</v>
      </c>
      <c r="J52" s="122">
        <f>J41+J51</f>
        <v>10</v>
      </c>
      <c r="K52" s="71">
        <f>K41+K51</f>
        <v>50</v>
      </c>
    </row>
    <row r="53" spans="1:11" ht="20.25" customHeight="1" thickTop="1" thickBot="1">
      <c r="A53" s="2"/>
      <c r="B53" s="47" t="s">
        <v>53</v>
      </c>
      <c r="C53" s="107">
        <f>C29+C52</f>
        <v>33</v>
      </c>
      <c r="D53" s="108"/>
      <c r="E53" s="107">
        <f>E29+E52</f>
        <v>35</v>
      </c>
      <c r="F53" s="108"/>
      <c r="G53" s="107">
        <f>G29+G52</f>
        <v>34</v>
      </c>
      <c r="H53" s="108"/>
      <c r="I53" s="129">
        <f>I29+I52</f>
        <v>31</v>
      </c>
      <c r="J53" s="129">
        <f>J29+J52</f>
        <v>31</v>
      </c>
      <c r="K53" s="48">
        <f>K29+K52</f>
        <v>133</v>
      </c>
    </row>
    <row r="54" spans="1:11" ht="16.5" thickTop="1">
      <c r="A54" s="61" t="s">
        <v>54</v>
      </c>
      <c r="B54" s="49"/>
      <c r="C54" s="50"/>
      <c r="D54" s="50"/>
      <c r="E54" s="115"/>
      <c r="F54" s="115"/>
      <c r="G54" s="115"/>
      <c r="H54" s="51"/>
      <c r="I54" s="52"/>
      <c r="J54" s="53"/>
      <c r="K54" s="54"/>
    </row>
    <row r="55" spans="1:11" ht="15.75">
      <c r="A55" s="55" t="s">
        <v>55</v>
      </c>
      <c r="B55" s="10" t="s">
        <v>56</v>
      </c>
      <c r="C55" s="113">
        <v>2</v>
      </c>
      <c r="D55" s="114"/>
      <c r="E55" s="113">
        <v>2</v>
      </c>
      <c r="F55" s="114"/>
      <c r="G55" s="113">
        <v>2</v>
      </c>
      <c r="H55" s="114"/>
      <c r="I55" s="130">
        <v>2</v>
      </c>
      <c r="J55" s="131">
        <v>2</v>
      </c>
      <c r="K55" s="13">
        <f>SUM(C55:H55)+((I55+J55)/2)</f>
        <v>8</v>
      </c>
    </row>
    <row r="56" spans="1:11" ht="21.75" customHeight="1" thickBot="1">
      <c r="A56" s="62" t="s">
        <v>57</v>
      </c>
      <c r="B56" s="56" t="s">
        <v>58</v>
      </c>
      <c r="C56" s="111">
        <v>0.5</v>
      </c>
      <c r="D56" s="112"/>
      <c r="E56" s="111">
        <v>0.5</v>
      </c>
      <c r="F56" s="112"/>
      <c r="G56" s="111">
        <v>0.5</v>
      </c>
      <c r="H56" s="112"/>
      <c r="I56" s="132"/>
      <c r="J56" s="131"/>
      <c r="K56" s="57">
        <f>SUM(C56:H56)+((I56+J56)/2)</f>
        <v>1.5</v>
      </c>
    </row>
    <row r="57" spans="1:11" ht="30.75" customHeight="1" thickTop="1" thickBot="1">
      <c r="A57" s="63"/>
      <c r="B57" s="47" t="s">
        <v>53</v>
      </c>
      <c r="C57" s="109">
        <f>C53+C55+C56</f>
        <v>35.5</v>
      </c>
      <c r="D57" s="110"/>
      <c r="E57" s="109">
        <f>E53+E55+E56</f>
        <v>37.5</v>
      </c>
      <c r="F57" s="110"/>
      <c r="G57" s="109">
        <f>G53+G55+G56</f>
        <v>36.5</v>
      </c>
      <c r="H57" s="110"/>
      <c r="I57" s="133">
        <f>I53+I55+I56</f>
        <v>33</v>
      </c>
      <c r="J57" s="133">
        <f>J53+J55+J56</f>
        <v>33</v>
      </c>
      <c r="K57" s="58">
        <f>K53+K55+K56</f>
        <v>142.5</v>
      </c>
    </row>
    <row r="58" spans="1:11" ht="16.5" thickTop="1">
      <c r="A58" s="4" t="s">
        <v>2</v>
      </c>
      <c r="B58" s="59" t="s">
        <v>59</v>
      </c>
      <c r="C58" s="2"/>
      <c r="D58" s="2"/>
      <c r="E58" s="2"/>
      <c r="F58" s="2"/>
      <c r="G58" s="2"/>
      <c r="H58" s="2"/>
      <c r="I58" s="2"/>
      <c r="J58" s="2"/>
      <c r="K58" s="2"/>
    </row>
    <row r="59" spans="1:11" ht="15.75">
      <c r="A59" s="5" t="s">
        <v>5</v>
      </c>
      <c r="B59" s="75" t="s">
        <v>60</v>
      </c>
      <c r="C59" s="76"/>
      <c r="D59" s="76"/>
      <c r="E59" s="76"/>
      <c r="F59" s="76"/>
      <c r="G59" s="76"/>
      <c r="H59" s="76"/>
      <c r="I59" s="76"/>
      <c r="J59" s="76"/>
      <c r="K59" s="76"/>
    </row>
    <row r="60" spans="1:11" ht="15.75">
      <c r="A60" s="2"/>
      <c r="B60" s="77" t="s">
        <v>69</v>
      </c>
      <c r="C60" s="77"/>
      <c r="D60" s="77"/>
      <c r="E60" s="77"/>
      <c r="F60" s="77"/>
      <c r="G60" s="77"/>
      <c r="H60" s="77"/>
      <c r="I60" s="77"/>
      <c r="J60" s="77"/>
      <c r="K60" s="60"/>
    </row>
  </sheetData>
  <mergeCells count="96">
    <mergeCell ref="C53:D53"/>
    <mergeCell ref="E53:F53"/>
    <mergeCell ref="G53:H53"/>
    <mergeCell ref="C57:D57"/>
    <mergeCell ref="E57:F57"/>
    <mergeCell ref="G57:H57"/>
    <mergeCell ref="E56:F56"/>
    <mergeCell ref="G56:H56"/>
    <mergeCell ref="C56:D56"/>
    <mergeCell ref="C55:D55"/>
    <mergeCell ref="E55:F55"/>
    <mergeCell ref="G55:H55"/>
    <mergeCell ref="E54:G54"/>
    <mergeCell ref="C51:D51"/>
    <mergeCell ref="E51:F51"/>
    <mergeCell ref="G51:H51"/>
    <mergeCell ref="C52:D52"/>
    <mergeCell ref="E52:F52"/>
    <mergeCell ref="G52:H52"/>
    <mergeCell ref="G45:H45"/>
    <mergeCell ref="G46:H46"/>
    <mergeCell ref="G47:H47"/>
    <mergeCell ref="E47:F47"/>
    <mergeCell ref="E48:F48"/>
    <mergeCell ref="G48:H48"/>
    <mergeCell ref="G41:H41"/>
    <mergeCell ref="E41:F41"/>
    <mergeCell ref="C41:D41"/>
    <mergeCell ref="E43:F43"/>
    <mergeCell ref="E44:F44"/>
    <mergeCell ref="G44:H44"/>
    <mergeCell ref="E38:F38"/>
    <mergeCell ref="E39:F39"/>
    <mergeCell ref="G39:H39"/>
    <mergeCell ref="E40:F40"/>
    <mergeCell ref="G40:H40"/>
    <mergeCell ref="C32:D32"/>
    <mergeCell ref="C33:D33"/>
    <mergeCell ref="C35:D35"/>
    <mergeCell ref="C36:D36"/>
    <mergeCell ref="C37:D37"/>
    <mergeCell ref="E29:F29"/>
    <mergeCell ref="G29:H29"/>
    <mergeCell ref="E25:F25"/>
    <mergeCell ref="E12:F12"/>
    <mergeCell ref="E14:F14"/>
    <mergeCell ref="E19:F19"/>
    <mergeCell ref="E21:F21"/>
    <mergeCell ref="E23:F23"/>
    <mergeCell ref="E26:F26"/>
    <mergeCell ref="G26:H26"/>
    <mergeCell ref="G25:H25"/>
    <mergeCell ref="G21:H21"/>
    <mergeCell ref="G23:H23"/>
    <mergeCell ref="G28:H28"/>
    <mergeCell ref="C22:D22"/>
    <mergeCell ref="C23:D23"/>
    <mergeCell ref="C25:D25"/>
    <mergeCell ref="C29:D29"/>
    <mergeCell ref="C26:D26"/>
    <mergeCell ref="C17:D17"/>
    <mergeCell ref="C18:D18"/>
    <mergeCell ref="C19:D19"/>
    <mergeCell ref="C20:D20"/>
    <mergeCell ref="C21:D21"/>
    <mergeCell ref="C11:D11"/>
    <mergeCell ref="C13:D13"/>
    <mergeCell ref="C14:D14"/>
    <mergeCell ref="C15:D15"/>
    <mergeCell ref="C16:D16"/>
    <mergeCell ref="C4:K4"/>
    <mergeCell ref="A5:A7"/>
    <mergeCell ref="C8:D8"/>
    <mergeCell ref="E8:F8"/>
    <mergeCell ref="G8:H8"/>
    <mergeCell ref="B1:K1"/>
    <mergeCell ref="B2:G2"/>
    <mergeCell ref="H2:J2"/>
    <mergeCell ref="B3:G3"/>
    <mergeCell ref="H3:J3"/>
    <mergeCell ref="B59:K59"/>
    <mergeCell ref="B60:J60"/>
    <mergeCell ref="B5:B6"/>
    <mergeCell ref="C5:J5"/>
    <mergeCell ref="K5:K6"/>
    <mergeCell ref="C6:D6"/>
    <mergeCell ref="E6:F6"/>
    <mergeCell ref="G6:H6"/>
    <mergeCell ref="I6:J6"/>
    <mergeCell ref="G9:H9"/>
    <mergeCell ref="G10:H10"/>
    <mergeCell ref="E10:F10"/>
    <mergeCell ref="E9:F9"/>
    <mergeCell ref="E11:F11"/>
    <mergeCell ref="C9:D9"/>
    <mergeCell ref="C10:D10"/>
  </mergeCells>
  <pageMargins left="0.7" right="0.7" top="0.75" bottom="0.75" header="0.3" footer="0.3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2021-03-28T10:06:51Z</dcterms:modified>
</cp:coreProperties>
</file>